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755" activeTab="1"/>
  </bookViews>
  <sheets>
    <sheet name="CRITÉRIOS" sheetId="2" r:id="rId1"/>
    <sheet name="Projeção para 2016" sheetId="3" r:id="rId2"/>
  </sheets>
  <calcPr calcId="152511"/>
</workbook>
</file>

<file path=xl/calcChain.xml><?xml version="1.0" encoding="utf-8"?>
<calcChain xmlns="http://schemas.openxmlformats.org/spreadsheetml/2006/main">
  <c r="D2" i="3" l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E52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B52" i="3"/>
  <c r="C52" i="3" s="1"/>
</calcChain>
</file>

<file path=xl/sharedStrings.xml><?xml version="1.0" encoding="utf-8"?>
<sst xmlns="http://schemas.openxmlformats.org/spreadsheetml/2006/main" count="64" uniqueCount="64">
  <si>
    <t>Município</t>
  </si>
  <si>
    <t>Total de Frascos 2015</t>
  </si>
  <si>
    <t>Projeção 2016</t>
  </si>
  <si>
    <t>Total de Frascos 2016</t>
  </si>
  <si>
    <t>240020 Açu</t>
  </si>
  <si>
    <t>240080 Angicos</t>
  </si>
  <si>
    <t>240110 Areia Branca</t>
  </si>
  <si>
    <t>240145 Baraúna</t>
  </si>
  <si>
    <t>240180 Brejinho</t>
  </si>
  <si>
    <t>240185 Caiçara do Norte</t>
  </si>
  <si>
    <t>240200 Caicó</t>
  </si>
  <si>
    <t>240220 Canguaretama</t>
  </si>
  <si>
    <t>240260 Ceará-Mirim</t>
  </si>
  <si>
    <t>240310 Currais Novos</t>
  </si>
  <si>
    <t>240320 Doutor Severiano</t>
  </si>
  <si>
    <t>240325 Parnamirim</t>
  </si>
  <si>
    <t>240340 Equador</t>
  </si>
  <si>
    <t>240375 Fernando Pedroza</t>
  </si>
  <si>
    <t>240420 Goianinha</t>
  </si>
  <si>
    <t>240430 Governador Dix-Sept Rosado</t>
  </si>
  <si>
    <t>240440 Grossos</t>
  </si>
  <si>
    <t>240470 Ipanguaçu</t>
  </si>
  <si>
    <t>240480 Ipueira</t>
  </si>
  <si>
    <t>240510 Jandaíra</t>
  </si>
  <si>
    <t>240560 Jardim de Piranhas</t>
  </si>
  <si>
    <t>240600 José da Penha</t>
  </si>
  <si>
    <t>240630 Lagoa de Pedras</t>
  </si>
  <si>
    <t>240640 Lagoa de Velhos</t>
  </si>
  <si>
    <t>240650 Lagoa Nova</t>
  </si>
  <si>
    <t>240700 Luís Gomes</t>
  </si>
  <si>
    <t>240710 Macaíba</t>
  </si>
  <si>
    <t>240720 Macau</t>
  </si>
  <si>
    <t>240800 Mossoró</t>
  </si>
  <si>
    <t>240810 Natal</t>
  </si>
  <si>
    <t>240820 Nísia Floresta</t>
  </si>
  <si>
    <t>240830 Nova Cruz</t>
  </si>
  <si>
    <t>240880 Parazinho</t>
  </si>
  <si>
    <t>240890 Parelhas</t>
  </si>
  <si>
    <t>240940 Pau dos Ferros</t>
  </si>
  <si>
    <t>240990 Pendências</t>
  </si>
  <si>
    <t>241025 Porto do Mangue</t>
  </si>
  <si>
    <t>241070 Riacho da Cruz</t>
  </si>
  <si>
    <t>241120 Santa Cruz</t>
  </si>
  <si>
    <t>241150 Santo Antônio</t>
  </si>
  <si>
    <t>241180 São Fernando</t>
  </si>
  <si>
    <t>241200 São Gonçalo do Amarante</t>
  </si>
  <si>
    <t>241220 São José de Mipibu</t>
  </si>
  <si>
    <t>241230 São José do Campestre</t>
  </si>
  <si>
    <t>241290 São Tomé</t>
  </si>
  <si>
    <t>241355 Serrinha dos Pintos</t>
  </si>
  <si>
    <t>241370 Sítio Novo</t>
  </si>
  <si>
    <t>241440 Touros</t>
  </si>
  <si>
    <t>241470 Várzea</t>
  </si>
  <si>
    <t>241480 Vera Cruz</t>
  </si>
  <si>
    <t>TOTAL</t>
  </si>
  <si>
    <r>
      <t>N</t>
    </r>
    <r>
      <rPr>
        <b/>
        <sz val="10"/>
        <color indexed="8"/>
        <rFont val="Calibri"/>
        <family val="2"/>
      </rPr>
      <t>º</t>
    </r>
    <r>
      <rPr>
        <b/>
        <sz val="10"/>
        <color indexed="8"/>
        <rFont val="Arial"/>
        <family val="2"/>
      </rPr>
      <t xml:space="preserve"> de casos 2015</t>
    </r>
  </si>
  <si>
    <t>Distribuição da Penincilina Benzatina 1.200.000 UI para as Centrais de Abastecimento Farmacêutico (CAF) dos Estados</t>
  </si>
  <si>
    <t>Nota Informativa nº 01/2016 – GAB/SVS/MS - 23 de maio de 2016</t>
  </si>
  <si>
    <t>Critérios Propostos</t>
  </si>
  <si>
    <t>1. A definição do quantitativo com base no critério epidemiológico, considerando os casos de sífilis em gestante registrados no SINAN (período janeiro a dezembro de 2015) e projeção para 2016.</t>
  </si>
  <si>
    <t>4. Diretrizes Nacionais para o Controle da Sífilis Congênita (tratamento adequado = todo tratamento completo, adequado ao estágio da doença, feito com penincilina e finalizado, pelos menos 30 dias antes do parto, tendo o parceiro tratado concomitantemente).</t>
  </si>
  <si>
    <t>5. Os municípios sem registro de casos em 2015 (dados utilizados para projeção 2016) que apresentem casos em 2016, poderão receber a penicilina mediante a notificação e apresentação de formulário específico elaborado pelo Programa Estadual de DST, AIDS e Hepatites Virais para retirada do medicamento na UNICAT</t>
  </si>
  <si>
    <t>2. Recebimento de 3.950 frascos ampolas para cobertura de 12 meses</t>
  </si>
  <si>
    <t xml:space="preserve">3. Garantia do tratamento completo para gestantes e seus parceiros (dose de 2.400.000 UI por semana, durante 03 semanas = 06 frascos por gestante+06 por parceiro = 12 frascos)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</si>
</sst>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38" fontId="4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38" fontId="4" fillId="2" borderId="1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38" fontId="4" fillId="0" borderId="3" xfId="0" applyNumberFormat="1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38" fontId="4" fillId="0" borderId="4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38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38" fontId="0" fillId="3" borderId="1" xfId="0" applyNumberForma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5" fillId="0" borderId="0" xfId="0" applyFont="1" applyAlignment="1">
      <alignment horizontal="justify" vertical="top" readingOrder="1"/>
    </xf>
    <xf numFmtId="0" fontId="5" fillId="0" borderId="0" xfId="0" applyFont="1" applyAlignment="1">
      <alignment horizontal="justify" readingOrder="1"/>
    </xf>
    <xf numFmtId="0" fontId="9" fillId="0" borderId="0" xfId="0" applyFont="1" applyAlignment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workbookViewId="0">
      <selection activeCell="A14" sqref="A14"/>
    </sheetView>
  </sheetViews>
  <sheetFormatPr defaultRowHeight="15" x14ac:dyDescent="0.25"/>
  <cols>
    <col min="1" max="1" width="113.85546875" style="16" customWidth="1"/>
  </cols>
  <sheetData>
    <row r="1" spans="1:30" ht="15.75" x14ac:dyDescent="0.25">
      <c r="A1" s="24" t="s">
        <v>57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30" x14ac:dyDescent="0.25">
      <c r="A2" s="23" t="s">
        <v>56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0" x14ac:dyDescent="0.25">
      <c r="A3" s="23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30" x14ac:dyDescent="0.25">
      <c r="A4" s="24" t="s">
        <v>58</v>
      </c>
    </row>
    <row r="5" spans="1:30" x14ac:dyDescent="0.25">
      <c r="A5" s="24"/>
    </row>
    <row r="6" spans="1:30" ht="30" x14ac:dyDescent="0.25">
      <c r="A6" s="28" t="s">
        <v>59</v>
      </c>
    </row>
    <row r="7" spans="1:30" x14ac:dyDescent="0.25">
      <c r="A7" s="29" t="s">
        <v>62</v>
      </c>
    </row>
    <row r="8" spans="1:30" ht="31.5" customHeight="1" x14ac:dyDescent="0.25">
      <c r="A8" s="33" t="s">
        <v>63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/>
      <c r="P8" s="26"/>
      <c r="Q8" s="26"/>
      <c r="R8" s="26"/>
      <c r="S8" s="26"/>
      <c r="T8" s="26"/>
      <c r="U8" s="27"/>
      <c r="V8" s="27"/>
      <c r="W8" s="27"/>
      <c r="X8" s="27"/>
      <c r="Y8" s="27"/>
      <c r="Z8" s="27"/>
      <c r="AA8" s="27"/>
      <c r="AB8" s="27"/>
      <c r="AC8" s="27"/>
      <c r="AD8" s="27"/>
    </row>
    <row r="9" spans="1:30" ht="45" x14ac:dyDescent="0.25">
      <c r="A9" s="31" t="s">
        <v>60</v>
      </c>
      <c r="B9" s="25"/>
      <c r="C9" s="25"/>
      <c r="D9" s="25"/>
      <c r="E9" s="30"/>
      <c r="F9" s="30"/>
      <c r="G9" s="30"/>
      <c r="H9" s="30"/>
      <c r="I9" s="30"/>
      <c r="J9" s="30"/>
      <c r="K9" s="30"/>
      <c r="L9" s="30"/>
      <c r="M9" s="30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30" ht="45" x14ac:dyDescent="0.25">
      <c r="A10" s="32" t="s">
        <v>61</v>
      </c>
    </row>
  </sheetData>
  <pageMargins left="0.511811024" right="0.511811024" top="0.28999999999999998" bottom="0.78740157499999996" header="0.26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H41" sqref="H41"/>
    </sheetView>
  </sheetViews>
  <sheetFormatPr defaultRowHeight="15" x14ac:dyDescent="0.25"/>
  <cols>
    <col min="1" max="1" width="31.42578125" customWidth="1"/>
    <col min="2" max="2" width="15.5703125" customWidth="1"/>
    <col min="3" max="3" width="15" customWidth="1"/>
    <col min="4" max="4" width="17.85546875" customWidth="1"/>
    <col min="5" max="5" width="16.85546875" style="34" customWidth="1"/>
  </cols>
  <sheetData>
    <row r="1" spans="1:5" ht="30" x14ac:dyDescent="0.25">
      <c r="A1" s="14" t="s">
        <v>0</v>
      </c>
      <c r="B1" s="15" t="s">
        <v>55</v>
      </c>
      <c r="C1" s="1" t="s">
        <v>1</v>
      </c>
      <c r="D1" s="19" t="s">
        <v>2</v>
      </c>
      <c r="E1" s="36" t="s">
        <v>3</v>
      </c>
    </row>
    <row r="2" spans="1:5" x14ac:dyDescent="0.25">
      <c r="A2" s="9" t="s">
        <v>4</v>
      </c>
      <c r="B2" s="10">
        <v>3</v>
      </c>
      <c r="C2" s="13">
        <f t="shared" ref="C2:C33" si="0">B2*12</f>
        <v>36</v>
      </c>
      <c r="D2" s="20">
        <f t="shared" ref="D2:D33" si="1">B2+B2*10%</f>
        <v>3.3</v>
      </c>
      <c r="E2" s="35">
        <v>36</v>
      </c>
    </row>
    <row r="3" spans="1:5" x14ac:dyDescent="0.25">
      <c r="A3" s="2" t="s">
        <v>5</v>
      </c>
      <c r="B3" s="3">
        <v>2</v>
      </c>
      <c r="C3" s="4">
        <f t="shared" si="0"/>
        <v>24</v>
      </c>
      <c r="D3" s="21">
        <f t="shared" si="1"/>
        <v>2.2000000000000002</v>
      </c>
      <c r="E3" s="35">
        <v>24</v>
      </c>
    </row>
    <row r="4" spans="1:5" x14ac:dyDescent="0.25">
      <c r="A4" s="2" t="s">
        <v>6</v>
      </c>
      <c r="B4" s="3">
        <v>2</v>
      </c>
      <c r="C4" s="4">
        <f t="shared" si="0"/>
        <v>24</v>
      </c>
      <c r="D4" s="21">
        <f t="shared" si="1"/>
        <v>2.2000000000000002</v>
      </c>
      <c r="E4" s="35">
        <v>24</v>
      </c>
    </row>
    <row r="5" spans="1:5" x14ac:dyDescent="0.25">
      <c r="A5" s="2" t="s">
        <v>7</v>
      </c>
      <c r="B5" s="5">
        <v>3</v>
      </c>
      <c r="C5" s="4">
        <f t="shared" si="0"/>
        <v>36</v>
      </c>
      <c r="D5" s="21">
        <f t="shared" si="1"/>
        <v>3.3</v>
      </c>
      <c r="E5" s="35">
        <v>36</v>
      </c>
    </row>
    <row r="6" spans="1:5" x14ac:dyDescent="0.25">
      <c r="A6" s="2" t="s">
        <v>8</v>
      </c>
      <c r="B6" s="3">
        <v>2</v>
      </c>
      <c r="C6" s="4">
        <f t="shared" si="0"/>
        <v>24</v>
      </c>
      <c r="D6" s="21">
        <f t="shared" si="1"/>
        <v>2.2000000000000002</v>
      </c>
      <c r="E6" s="35">
        <v>24</v>
      </c>
    </row>
    <row r="7" spans="1:5" x14ac:dyDescent="0.25">
      <c r="A7" s="2" t="s">
        <v>9</v>
      </c>
      <c r="B7" s="3">
        <v>2</v>
      </c>
      <c r="C7" s="4">
        <f t="shared" si="0"/>
        <v>24</v>
      </c>
      <c r="D7" s="21">
        <f t="shared" si="1"/>
        <v>2.2000000000000002</v>
      </c>
      <c r="E7" s="35">
        <v>24</v>
      </c>
    </row>
    <row r="8" spans="1:5" x14ac:dyDescent="0.25">
      <c r="A8" s="2" t="s">
        <v>10</v>
      </c>
      <c r="B8" s="3">
        <v>2</v>
      </c>
      <c r="C8" s="4">
        <f t="shared" si="0"/>
        <v>24</v>
      </c>
      <c r="D8" s="21">
        <f t="shared" si="1"/>
        <v>2.2000000000000002</v>
      </c>
      <c r="E8" s="35">
        <v>24</v>
      </c>
    </row>
    <row r="9" spans="1:5" x14ac:dyDescent="0.25">
      <c r="A9" s="2" t="s">
        <v>11</v>
      </c>
      <c r="B9" s="3">
        <v>8</v>
      </c>
      <c r="C9" s="4">
        <f t="shared" si="0"/>
        <v>96</v>
      </c>
      <c r="D9" s="21">
        <f t="shared" si="1"/>
        <v>8.8000000000000007</v>
      </c>
      <c r="E9" s="35">
        <v>108</v>
      </c>
    </row>
    <row r="10" spans="1:5" x14ac:dyDescent="0.25">
      <c r="A10" s="2" t="s">
        <v>12</v>
      </c>
      <c r="B10" s="3">
        <v>6</v>
      </c>
      <c r="C10" s="4">
        <f t="shared" si="0"/>
        <v>72</v>
      </c>
      <c r="D10" s="21">
        <f t="shared" si="1"/>
        <v>6.6</v>
      </c>
      <c r="E10" s="35">
        <v>84</v>
      </c>
    </row>
    <row r="11" spans="1:5" x14ac:dyDescent="0.25">
      <c r="A11" s="2" t="s">
        <v>13</v>
      </c>
      <c r="B11" s="3">
        <v>2</v>
      </c>
      <c r="C11" s="4">
        <f t="shared" si="0"/>
        <v>24</v>
      </c>
      <c r="D11" s="21">
        <f t="shared" si="1"/>
        <v>2.2000000000000002</v>
      </c>
      <c r="E11" s="35">
        <v>24</v>
      </c>
    </row>
    <row r="12" spans="1:5" x14ac:dyDescent="0.25">
      <c r="A12" s="2" t="s">
        <v>14</v>
      </c>
      <c r="B12" s="3">
        <v>2</v>
      </c>
      <c r="C12" s="4">
        <f t="shared" si="0"/>
        <v>24</v>
      </c>
      <c r="D12" s="21">
        <f t="shared" si="1"/>
        <v>2.2000000000000002</v>
      </c>
      <c r="E12" s="35">
        <v>24</v>
      </c>
    </row>
    <row r="13" spans="1:5" x14ac:dyDescent="0.25">
      <c r="A13" s="2" t="s">
        <v>15</v>
      </c>
      <c r="B13" s="3">
        <v>35</v>
      </c>
      <c r="C13" s="4">
        <f t="shared" si="0"/>
        <v>420</v>
      </c>
      <c r="D13" s="21">
        <f t="shared" si="1"/>
        <v>38.5</v>
      </c>
      <c r="E13" s="35">
        <v>468</v>
      </c>
    </row>
    <row r="14" spans="1:5" x14ac:dyDescent="0.25">
      <c r="A14" s="2" t="s">
        <v>16</v>
      </c>
      <c r="B14" s="3">
        <v>1</v>
      </c>
      <c r="C14" s="4">
        <f t="shared" si="0"/>
        <v>12</v>
      </c>
      <c r="D14" s="21">
        <f t="shared" si="1"/>
        <v>1.1000000000000001</v>
      </c>
      <c r="E14" s="35">
        <v>12</v>
      </c>
    </row>
    <row r="15" spans="1:5" x14ac:dyDescent="0.25">
      <c r="A15" s="2" t="s">
        <v>17</v>
      </c>
      <c r="B15" s="3">
        <v>1</v>
      </c>
      <c r="C15" s="4">
        <f t="shared" si="0"/>
        <v>12</v>
      </c>
      <c r="D15" s="21">
        <f t="shared" si="1"/>
        <v>1.1000000000000001</v>
      </c>
      <c r="E15" s="35">
        <v>12</v>
      </c>
    </row>
    <row r="16" spans="1:5" x14ac:dyDescent="0.25">
      <c r="A16" s="2" t="s">
        <v>18</v>
      </c>
      <c r="B16" s="3">
        <v>6</v>
      </c>
      <c r="C16" s="4">
        <f t="shared" si="0"/>
        <v>72</v>
      </c>
      <c r="D16" s="21">
        <f t="shared" si="1"/>
        <v>6.6</v>
      </c>
      <c r="E16" s="35">
        <v>84</v>
      </c>
    </row>
    <row r="17" spans="1:5" x14ac:dyDescent="0.25">
      <c r="A17" s="2" t="s">
        <v>19</v>
      </c>
      <c r="B17" s="3">
        <v>2</v>
      </c>
      <c r="C17" s="4">
        <f t="shared" si="0"/>
        <v>24</v>
      </c>
      <c r="D17" s="21">
        <f t="shared" si="1"/>
        <v>2.2000000000000002</v>
      </c>
      <c r="E17" s="35">
        <v>24</v>
      </c>
    </row>
    <row r="18" spans="1:5" x14ac:dyDescent="0.25">
      <c r="A18" s="2" t="s">
        <v>20</v>
      </c>
      <c r="B18" s="3">
        <v>5</v>
      </c>
      <c r="C18" s="4">
        <f t="shared" si="0"/>
        <v>60</v>
      </c>
      <c r="D18" s="21">
        <f t="shared" si="1"/>
        <v>5.5</v>
      </c>
      <c r="E18" s="35">
        <v>72</v>
      </c>
    </row>
    <row r="19" spans="1:5" x14ac:dyDescent="0.25">
      <c r="A19" s="6" t="s">
        <v>21</v>
      </c>
      <c r="B19" s="3">
        <v>1</v>
      </c>
      <c r="C19" s="4">
        <f t="shared" si="0"/>
        <v>12</v>
      </c>
      <c r="D19" s="21">
        <f t="shared" si="1"/>
        <v>1.1000000000000001</v>
      </c>
      <c r="E19" s="35">
        <v>12</v>
      </c>
    </row>
    <row r="20" spans="1:5" x14ac:dyDescent="0.25">
      <c r="A20" s="6" t="s">
        <v>22</v>
      </c>
      <c r="B20" s="3">
        <v>1</v>
      </c>
      <c r="C20" s="4">
        <f t="shared" si="0"/>
        <v>12</v>
      </c>
      <c r="D20" s="21">
        <f t="shared" si="1"/>
        <v>1.1000000000000001</v>
      </c>
      <c r="E20" s="35">
        <v>12</v>
      </c>
    </row>
    <row r="21" spans="1:5" x14ac:dyDescent="0.25">
      <c r="A21" s="2" t="s">
        <v>23</v>
      </c>
      <c r="B21" s="3">
        <v>1</v>
      </c>
      <c r="C21" s="4">
        <f t="shared" si="0"/>
        <v>12</v>
      </c>
      <c r="D21" s="21">
        <f t="shared" si="1"/>
        <v>1.1000000000000001</v>
      </c>
      <c r="E21" s="35">
        <v>12</v>
      </c>
    </row>
    <row r="22" spans="1:5" x14ac:dyDescent="0.25">
      <c r="A22" s="7" t="s">
        <v>24</v>
      </c>
      <c r="B22" s="8">
        <v>1</v>
      </c>
      <c r="C22" s="4">
        <f t="shared" si="0"/>
        <v>12</v>
      </c>
      <c r="D22" s="21">
        <f t="shared" si="1"/>
        <v>1.1000000000000001</v>
      </c>
      <c r="E22" s="35">
        <v>12</v>
      </c>
    </row>
    <row r="23" spans="1:5" x14ac:dyDescent="0.25">
      <c r="A23" s="2" t="s">
        <v>25</v>
      </c>
      <c r="B23" s="3">
        <v>1</v>
      </c>
      <c r="C23" s="4">
        <f t="shared" si="0"/>
        <v>12</v>
      </c>
      <c r="D23" s="21">
        <f t="shared" si="1"/>
        <v>1.1000000000000001</v>
      </c>
      <c r="E23" s="35">
        <v>12</v>
      </c>
    </row>
    <row r="24" spans="1:5" x14ac:dyDescent="0.25">
      <c r="A24" s="2" t="s">
        <v>26</v>
      </c>
      <c r="B24" s="3">
        <v>2</v>
      </c>
      <c r="C24" s="4">
        <f t="shared" si="0"/>
        <v>24</v>
      </c>
      <c r="D24" s="21">
        <f t="shared" si="1"/>
        <v>2.2000000000000002</v>
      </c>
      <c r="E24" s="35">
        <v>24</v>
      </c>
    </row>
    <row r="25" spans="1:5" x14ac:dyDescent="0.25">
      <c r="A25" s="2" t="s">
        <v>27</v>
      </c>
      <c r="B25" s="3">
        <v>1</v>
      </c>
      <c r="C25" s="4">
        <f t="shared" si="0"/>
        <v>12</v>
      </c>
      <c r="D25" s="21">
        <f t="shared" si="1"/>
        <v>1.1000000000000001</v>
      </c>
      <c r="E25" s="35">
        <v>12</v>
      </c>
    </row>
    <row r="26" spans="1:5" x14ac:dyDescent="0.25">
      <c r="A26" s="2" t="s">
        <v>28</v>
      </c>
      <c r="B26" s="3">
        <v>1</v>
      </c>
      <c r="C26" s="4">
        <f t="shared" si="0"/>
        <v>12</v>
      </c>
      <c r="D26" s="21">
        <f t="shared" si="1"/>
        <v>1.1000000000000001</v>
      </c>
      <c r="E26" s="35">
        <v>12</v>
      </c>
    </row>
    <row r="27" spans="1:5" x14ac:dyDescent="0.25">
      <c r="A27" s="2" t="s">
        <v>29</v>
      </c>
      <c r="B27" s="3">
        <v>1</v>
      </c>
      <c r="C27" s="4">
        <f t="shared" si="0"/>
        <v>12</v>
      </c>
      <c r="D27" s="21">
        <f t="shared" si="1"/>
        <v>1.1000000000000001</v>
      </c>
      <c r="E27" s="35">
        <v>12</v>
      </c>
    </row>
    <row r="28" spans="1:5" x14ac:dyDescent="0.25">
      <c r="A28" s="2" t="s">
        <v>30</v>
      </c>
      <c r="B28" s="3">
        <v>10</v>
      </c>
      <c r="C28" s="4">
        <f t="shared" si="0"/>
        <v>120</v>
      </c>
      <c r="D28" s="21">
        <f t="shared" si="1"/>
        <v>11</v>
      </c>
      <c r="E28" s="35">
        <v>132</v>
      </c>
    </row>
    <row r="29" spans="1:5" x14ac:dyDescent="0.25">
      <c r="A29" s="2" t="s">
        <v>31</v>
      </c>
      <c r="B29" s="3">
        <v>3</v>
      </c>
      <c r="C29" s="4">
        <f t="shared" si="0"/>
        <v>36</v>
      </c>
      <c r="D29" s="21">
        <f t="shared" si="1"/>
        <v>3.3</v>
      </c>
      <c r="E29" s="35">
        <v>36</v>
      </c>
    </row>
    <row r="30" spans="1:5" x14ac:dyDescent="0.25">
      <c r="A30" s="2" t="s">
        <v>32</v>
      </c>
      <c r="B30" s="3">
        <v>3</v>
      </c>
      <c r="C30" s="4">
        <f t="shared" si="0"/>
        <v>36</v>
      </c>
      <c r="D30" s="21">
        <f t="shared" si="1"/>
        <v>3.3</v>
      </c>
      <c r="E30" s="35">
        <v>36</v>
      </c>
    </row>
    <row r="31" spans="1:5" x14ac:dyDescent="0.25">
      <c r="A31" s="2" t="s">
        <v>33</v>
      </c>
      <c r="B31" s="3">
        <v>48</v>
      </c>
      <c r="C31" s="4">
        <f t="shared" si="0"/>
        <v>576</v>
      </c>
      <c r="D31" s="21">
        <f t="shared" si="1"/>
        <v>52.8</v>
      </c>
      <c r="E31" s="35">
        <v>636</v>
      </c>
    </row>
    <row r="32" spans="1:5" x14ac:dyDescent="0.25">
      <c r="A32" s="2" t="s">
        <v>34</v>
      </c>
      <c r="B32" s="3">
        <v>2</v>
      </c>
      <c r="C32" s="4">
        <f t="shared" si="0"/>
        <v>24</v>
      </c>
      <c r="D32" s="21">
        <f t="shared" si="1"/>
        <v>2.2000000000000002</v>
      </c>
      <c r="E32" s="35">
        <v>24</v>
      </c>
    </row>
    <row r="33" spans="1:5" x14ac:dyDescent="0.25">
      <c r="A33" s="2" t="s">
        <v>35</v>
      </c>
      <c r="B33" s="3">
        <v>4</v>
      </c>
      <c r="C33" s="4">
        <f t="shared" si="0"/>
        <v>48</v>
      </c>
      <c r="D33" s="21">
        <f t="shared" si="1"/>
        <v>4.4000000000000004</v>
      </c>
      <c r="E33" s="35">
        <v>48</v>
      </c>
    </row>
    <row r="34" spans="1:5" x14ac:dyDescent="0.25">
      <c r="A34" s="2" t="s">
        <v>36</v>
      </c>
      <c r="B34" s="3">
        <v>1</v>
      </c>
      <c r="C34" s="4">
        <f t="shared" ref="C34:C52" si="2">B34*12</f>
        <v>12</v>
      </c>
      <c r="D34" s="21">
        <f t="shared" ref="D34:D51" si="3">B34+B34*10%</f>
        <v>1.1000000000000001</v>
      </c>
      <c r="E34" s="35">
        <v>12</v>
      </c>
    </row>
    <row r="35" spans="1:5" x14ac:dyDescent="0.25">
      <c r="A35" s="2" t="s">
        <v>37</v>
      </c>
      <c r="B35" s="3">
        <v>7</v>
      </c>
      <c r="C35" s="4">
        <f t="shared" si="2"/>
        <v>84</v>
      </c>
      <c r="D35" s="21">
        <f t="shared" si="3"/>
        <v>7.7</v>
      </c>
      <c r="E35" s="35">
        <v>96</v>
      </c>
    </row>
    <row r="36" spans="1:5" x14ac:dyDescent="0.25">
      <c r="A36" s="2" t="s">
        <v>38</v>
      </c>
      <c r="B36" s="3">
        <v>6</v>
      </c>
      <c r="C36" s="4">
        <f t="shared" si="2"/>
        <v>72</v>
      </c>
      <c r="D36" s="21">
        <f t="shared" si="3"/>
        <v>6.6</v>
      </c>
      <c r="E36" s="35">
        <v>84</v>
      </c>
    </row>
    <row r="37" spans="1:5" x14ac:dyDescent="0.25">
      <c r="A37" s="2" t="s">
        <v>39</v>
      </c>
      <c r="B37" s="3">
        <v>3</v>
      </c>
      <c r="C37" s="4">
        <f t="shared" si="2"/>
        <v>36</v>
      </c>
      <c r="D37" s="21">
        <f t="shared" si="3"/>
        <v>3.3</v>
      </c>
      <c r="E37" s="35">
        <v>36</v>
      </c>
    </row>
    <row r="38" spans="1:5" x14ac:dyDescent="0.25">
      <c r="A38" s="2" t="s">
        <v>40</v>
      </c>
      <c r="B38" s="3">
        <v>2</v>
      </c>
      <c r="C38" s="4">
        <f t="shared" si="2"/>
        <v>24</v>
      </c>
      <c r="D38" s="21">
        <f t="shared" si="3"/>
        <v>2.2000000000000002</v>
      </c>
      <c r="E38" s="35">
        <v>24</v>
      </c>
    </row>
    <row r="39" spans="1:5" x14ac:dyDescent="0.25">
      <c r="A39" s="2" t="s">
        <v>41</v>
      </c>
      <c r="B39" s="3">
        <v>1</v>
      </c>
      <c r="C39" s="4">
        <f t="shared" si="2"/>
        <v>12</v>
      </c>
      <c r="D39" s="21">
        <f t="shared" si="3"/>
        <v>1.1000000000000001</v>
      </c>
      <c r="E39" s="35">
        <v>12</v>
      </c>
    </row>
    <row r="40" spans="1:5" x14ac:dyDescent="0.25">
      <c r="A40" s="2" t="s">
        <v>42</v>
      </c>
      <c r="B40" s="3">
        <v>2</v>
      </c>
      <c r="C40" s="4">
        <f t="shared" si="2"/>
        <v>24</v>
      </c>
      <c r="D40" s="21">
        <f t="shared" si="3"/>
        <v>2.2000000000000002</v>
      </c>
      <c r="E40" s="35">
        <v>24</v>
      </c>
    </row>
    <row r="41" spans="1:5" x14ac:dyDescent="0.25">
      <c r="A41" s="2" t="s">
        <v>43</v>
      </c>
      <c r="B41" s="3">
        <v>4</v>
      </c>
      <c r="C41" s="4">
        <f t="shared" si="2"/>
        <v>48</v>
      </c>
      <c r="D41" s="21">
        <f t="shared" si="3"/>
        <v>4.4000000000000004</v>
      </c>
      <c r="E41" s="35">
        <v>48</v>
      </c>
    </row>
    <row r="42" spans="1:5" x14ac:dyDescent="0.25">
      <c r="A42" s="2" t="s">
        <v>44</v>
      </c>
      <c r="B42" s="3">
        <v>1</v>
      </c>
      <c r="C42" s="4">
        <f t="shared" si="2"/>
        <v>12</v>
      </c>
      <c r="D42" s="21">
        <f t="shared" si="3"/>
        <v>1.1000000000000001</v>
      </c>
      <c r="E42" s="35">
        <v>12</v>
      </c>
    </row>
    <row r="43" spans="1:5" x14ac:dyDescent="0.25">
      <c r="A43" s="2" t="s">
        <v>45</v>
      </c>
      <c r="B43" s="3">
        <v>19</v>
      </c>
      <c r="C43" s="4">
        <f t="shared" si="2"/>
        <v>228</v>
      </c>
      <c r="D43" s="21">
        <f t="shared" si="3"/>
        <v>20.9</v>
      </c>
      <c r="E43" s="35">
        <v>252</v>
      </c>
    </row>
    <row r="44" spans="1:5" x14ac:dyDescent="0.25">
      <c r="A44" s="2" t="s">
        <v>46</v>
      </c>
      <c r="B44" s="3">
        <v>9</v>
      </c>
      <c r="C44" s="4">
        <f t="shared" si="2"/>
        <v>108</v>
      </c>
      <c r="D44" s="21">
        <f t="shared" si="3"/>
        <v>9.9</v>
      </c>
      <c r="E44" s="35">
        <v>120</v>
      </c>
    </row>
    <row r="45" spans="1:5" x14ac:dyDescent="0.25">
      <c r="A45" s="2" t="s">
        <v>47</v>
      </c>
      <c r="B45" s="3">
        <v>1</v>
      </c>
      <c r="C45" s="4">
        <f t="shared" si="2"/>
        <v>12</v>
      </c>
      <c r="D45" s="21">
        <f t="shared" si="3"/>
        <v>1.1000000000000001</v>
      </c>
      <c r="E45" s="35">
        <v>12</v>
      </c>
    </row>
    <row r="46" spans="1:5" x14ac:dyDescent="0.25">
      <c r="A46" s="9" t="s">
        <v>48</v>
      </c>
      <c r="B46" s="10">
        <v>2</v>
      </c>
      <c r="C46" s="4">
        <f t="shared" si="2"/>
        <v>24</v>
      </c>
      <c r="D46" s="21">
        <f t="shared" si="3"/>
        <v>2.2000000000000002</v>
      </c>
      <c r="E46" s="35">
        <v>24</v>
      </c>
    </row>
    <row r="47" spans="1:5" x14ac:dyDescent="0.25">
      <c r="A47" s="2" t="s">
        <v>49</v>
      </c>
      <c r="B47" s="3">
        <v>1</v>
      </c>
      <c r="C47" s="4">
        <f t="shared" si="2"/>
        <v>12</v>
      </c>
      <c r="D47" s="21">
        <f t="shared" si="3"/>
        <v>1.1000000000000001</v>
      </c>
      <c r="E47" s="35">
        <v>12</v>
      </c>
    </row>
    <row r="48" spans="1:5" x14ac:dyDescent="0.25">
      <c r="A48" s="2" t="s">
        <v>50</v>
      </c>
      <c r="B48" s="3">
        <v>2</v>
      </c>
      <c r="C48" s="4">
        <f t="shared" si="2"/>
        <v>24</v>
      </c>
      <c r="D48" s="21">
        <f t="shared" si="3"/>
        <v>2.2000000000000002</v>
      </c>
      <c r="E48" s="35">
        <v>24</v>
      </c>
    </row>
    <row r="49" spans="1:5" x14ac:dyDescent="0.25">
      <c r="A49" s="2" t="s">
        <v>51</v>
      </c>
      <c r="B49" s="3">
        <v>4</v>
      </c>
      <c r="C49" s="4">
        <f t="shared" si="2"/>
        <v>48</v>
      </c>
      <c r="D49" s="21">
        <f t="shared" si="3"/>
        <v>4.4000000000000004</v>
      </c>
      <c r="E49" s="35">
        <v>48</v>
      </c>
    </row>
    <row r="50" spans="1:5" x14ac:dyDescent="0.25">
      <c r="A50" s="2" t="s">
        <v>52</v>
      </c>
      <c r="B50" s="3">
        <v>1</v>
      </c>
      <c r="C50" s="4">
        <f t="shared" si="2"/>
        <v>12</v>
      </c>
      <c r="D50" s="21">
        <f t="shared" si="3"/>
        <v>1.1000000000000001</v>
      </c>
      <c r="E50" s="35">
        <v>12</v>
      </c>
    </row>
    <row r="51" spans="1:5" x14ac:dyDescent="0.25">
      <c r="A51" s="2" t="s">
        <v>53</v>
      </c>
      <c r="B51" s="3">
        <v>2</v>
      </c>
      <c r="C51" s="4">
        <f t="shared" si="2"/>
        <v>24</v>
      </c>
      <c r="D51" s="21">
        <f t="shared" si="3"/>
        <v>2.2000000000000002</v>
      </c>
      <c r="E51" s="35">
        <v>24</v>
      </c>
    </row>
    <row r="52" spans="1:5" x14ac:dyDescent="0.25">
      <c r="A52" s="11" t="s">
        <v>54</v>
      </c>
      <c r="B52" s="12">
        <f>SUM(B2:B51)</f>
        <v>232</v>
      </c>
      <c r="C52" s="4">
        <f t="shared" si="2"/>
        <v>2784</v>
      </c>
      <c r="D52" s="22">
        <v>251</v>
      </c>
      <c r="E52" s="35">
        <f>SUM(E2:E51)</f>
        <v>3012</v>
      </c>
    </row>
  </sheetData>
  <pageMargins left="0.34" right="0.3" top="0.28000000000000003" bottom="0.51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CRITÉRIOS</vt:lpstr>
      <vt:lpstr>Projeção para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amandadantas</dc:creator>
  <cp:lastModifiedBy>Usuario</cp:lastModifiedBy>
  <cp:lastPrinted>2016-06-20T12:37:06Z</cp:lastPrinted>
  <dcterms:created xsi:type="dcterms:W3CDTF">2016-06-14T12:42:07Z</dcterms:created>
  <dcterms:modified xsi:type="dcterms:W3CDTF">2016-06-30T19:20:26Z</dcterms:modified>
</cp:coreProperties>
</file>