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Resumo" sheetId="1" r:id="rId1"/>
    <sheet name="Alexandria" sheetId="2" r:id="rId2"/>
    <sheet name="Caicó" sheetId="3" r:id="rId3"/>
    <sheet name="Goianinha" sheetId="4" r:id="rId4"/>
    <sheet name="João Câmara" sheetId="5" r:id="rId5"/>
    <sheet name="Mossoró" sheetId="6" r:id="rId6"/>
    <sheet name="Natal" sheetId="7" r:id="rId7"/>
    <sheet name="Parnamirim" sheetId="8" r:id="rId8"/>
    <sheet name="Santa Cruz" sheetId="9" r:id="rId9"/>
    <sheet name="Santo Antônio" sheetId="10" r:id="rId10"/>
    <sheet name="São Gonçalo do Amarante" sheetId="11" r:id="rId11"/>
  </sheets>
  <calcPr calcId="125725"/>
</workbook>
</file>

<file path=xl/calcChain.xml><?xml version="1.0" encoding="utf-8"?>
<calcChain xmlns="http://schemas.openxmlformats.org/spreadsheetml/2006/main">
  <c r="H47" i="1"/>
  <c r="H49"/>
  <c r="C54"/>
  <c r="B54"/>
  <c r="F45"/>
  <c r="G45" s="1"/>
  <c r="F46"/>
  <c r="H46" s="1"/>
  <c r="F47"/>
  <c r="G47" s="1"/>
  <c r="F48"/>
  <c r="H48" s="1"/>
  <c r="F49"/>
  <c r="G49" s="1"/>
  <c r="F50"/>
  <c r="G50" s="1"/>
  <c r="F51"/>
  <c r="H51" s="1"/>
  <c r="F52"/>
  <c r="H52" s="1"/>
  <c r="F53"/>
  <c r="H53" s="1"/>
  <c r="F44"/>
  <c r="H44" s="1"/>
  <c r="D54"/>
  <c r="E54"/>
  <c r="H45" l="1"/>
  <c r="G44"/>
  <c r="G52"/>
  <c r="G48"/>
  <c r="G46"/>
  <c r="F54"/>
  <c r="H54" s="1"/>
  <c r="G53"/>
  <c r="G51"/>
  <c r="G54" l="1"/>
</calcChain>
</file>

<file path=xl/sharedStrings.xml><?xml version="1.0" encoding="utf-8"?>
<sst xmlns="http://schemas.openxmlformats.org/spreadsheetml/2006/main" count="340" uniqueCount="195">
  <si>
    <t>Complexidade do procedimento: 2-Média Complexidade</t>
  </si>
  <si>
    <t>Munic Atend - RN</t>
  </si>
  <si>
    <t>Total</t>
  </si>
  <si>
    <t>240050 Alexandria</t>
  </si>
  <si>
    <t>240200 Caicó</t>
  </si>
  <si>
    <t>240420 Goianinha</t>
  </si>
  <si>
    <t>240580 João Câmara</t>
  </si>
  <si>
    <t>240800 Mossoró</t>
  </si>
  <si>
    <t>240810 Natal</t>
  </si>
  <si>
    <t>240325 Parnamirim</t>
  </si>
  <si>
    <t>241120 Santa Cruz</t>
  </si>
  <si>
    <t>241150 Santo Antônio</t>
  </si>
  <si>
    <t>241200 São Gonçalo do Amarante</t>
  </si>
  <si>
    <t>Físico</t>
  </si>
  <si>
    <t>Financeiro</t>
  </si>
  <si>
    <t>Serviço Ambulatorial - Glaucoma</t>
  </si>
  <si>
    <t>Fonte: MS/Datasus/SIA/SUS</t>
  </si>
  <si>
    <t>Dados Sujeitos a modificação conforme alimentação no banco de dados Datasus.</t>
  </si>
  <si>
    <t>Data da Pesquisa: 19/03/2019</t>
  </si>
  <si>
    <t>Exercício 2018</t>
  </si>
  <si>
    <t>Vl. Alocado PT 3.011</t>
  </si>
  <si>
    <t>Total Assistência Glaucoma</t>
  </si>
  <si>
    <t xml:space="preserve">Vl. Alocado PT. 2.141 </t>
  </si>
  <si>
    <t>Vl. Total Alocado para cobertura do Glaucoma</t>
  </si>
  <si>
    <t>Diferença</t>
  </si>
  <si>
    <t>Munic Resid - RN</t>
  </si>
  <si>
    <t>Freqüência</t>
  </si>
  <si>
    <t>Vl.Aprovado</t>
  </si>
  <si>
    <t>240040 Água Nova</t>
  </si>
  <si>
    <t>240060 Almino Afonso</t>
  </si>
  <si>
    <t>240080 Angicos</t>
  </si>
  <si>
    <t>240090 Antônio Martins</t>
  </si>
  <si>
    <t>240100 Apodi</t>
  </si>
  <si>
    <t>240130 Augusto Severo</t>
  </si>
  <si>
    <t>240145 Baraúna</t>
  </si>
  <si>
    <t>240230 Caraúbas</t>
  </si>
  <si>
    <t>240290 Coronel João Pessoa</t>
  </si>
  <si>
    <t>240320 Doutor Severiano</t>
  </si>
  <si>
    <t>240330 Encanto</t>
  </si>
  <si>
    <t>240390 Francisco Dantas</t>
  </si>
  <si>
    <t>240400 Frutuoso Gomes</t>
  </si>
  <si>
    <t>240490 Itaú</t>
  </si>
  <si>
    <t>240520 Janduís</t>
  </si>
  <si>
    <t>240590 João Dias</t>
  </si>
  <si>
    <t>240600 José da Penha</t>
  </si>
  <si>
    <t>240690 Lucrécia</t>
  </si>
  <si>
    <t>240700 Luís Gomes</t>
  </si>
  <si>
    <t>240725 Major Sales</t>
  </si>
  <si>
    <t>240730 Marcelino Vieira</t>
  </si>
  <si>
    <t>240740 Martins</t>
  </si>
  <si>
    <t>240760 Messias Targino</t>
  </si>
  <si>
    <t>240840 Olho-d'Água do Borges</t>
  </si>
  <si>
    <t>240860 Paraná</t>
  </si>
  <si>
    <t>240870 Paraú</t>
  </si>
  <si>
    <t>240930 Patu</t>
  </si>
  <si>
    <t>240940 Pau dos Ferros</t>
  </si>
  <si>
    <t>241000 Pilões</t>
  </si>
  <si>
    <t>241020 Portalegre</t>
  </si>
  <si>
    <t>241050 Rafael Fernandes</t>
  </si>
  <si>
    <t>241060 Rafael Godeiro</t>
  </si>
  <si>
    <t>241070 Riacho da Cruz</t>
  </si>
  <si>
    <t>241080 Riacho de Santana</t>
  </si>
  <si>
    <t>241100 Rodolfo Fernandes</t>
  </si>
  <si>
    <t>241190 São Francisco do Oeste</t>
  </si>
  <si>
    <t>241250 São Miguel</t>
  </si>
  <si>
    <t>241355 Serrinha dos Pintos</t>
  </si>
  <si>
    <t>241360 Severiano Melo</t>
  </si>
  <si>
    <t>241380 Taboleiro Grande</t>
  </si>
  <si>
    <t>241410 Tenente Ananias</t>
  </si>
  <si>
    <t>241445 Triunfo Potiguar</t>
  </si>
  <si>
    <t>241450 Umarizal</t>
  </si>
  <si>
    <t>241460 Upanema</t>
  </si>
  <si>
    <t>241475 Venha-Ver</t>
  </si>
  <si>
    <t>241490 Viçosa</t>
  </si>
  <si>
    <t>240010 Acari</t>
  </si>
  <si>
    <t>240240 Carnaúba dos Dantas</t>
  </si>
  <si>
    <t>240300 Cruzeta</t>
  </si>
  <si>
    <t>240340 Equador</t>
  </si>
  <si>
    <t>240380 Florânia</t>
  </si>
  <si>
    <t>240480 Ipueira</t>
  </si>
  <si>
    <t>240560 Jardim de Piranhas</t>
  </si>
  <si>
    <t>240570 Jardim do Seridó</t>
  </si>
  <si>
    <t>240610 Jucurutu</t>
  </si>
  <si>
    <t>240850 Ouro Branco</t>
  </si>
  <si>
    <t>240890 Parelhas</t>
  </si>
  <si>
    <t>241140 Santana do Matos</t>
  </si>
  <si>
    <t>241142 Santana do Seridó</t>
  </si>
  <si>
    <t>241180 São Fernando</t>
  </si>
  <si>
    <t>241210 São João do Sabugi</t>
  </si>
  <si>
    <t>241240 São José do Seridó</t>
  </si>
  <si>
    <t>241300 São Vicente</t>
  </si>
  <si>
    <t>241340 Serra Negra do Norte</t>
  </si>
  <si>
    <t>241415 Tenente Laurentino Cruz</t>
  </si>
  <si>
    <t>241430 Timbaúba dos Batistas</t>
  </si>
  <si>
    <r>
      <t xml:space="preserve">Munic Atendimento - RN: </t>
    </r>
    <r>
      <rPr>
        <b/>
        <sz val="11"/>
        <color theme="1"/>
        <rFont val="Calibri"/>
        <family val="2"/>
        <scheme val="minor"/>
      </rPr>
      <t>240200 Caicó</t>
    </r>
  </si>
  <si>
    <t>% Cobertura</t>
  </si>
  <si>
    <t>240120 Arês</t>
  </si>
  <si>
    <t>240220 Canguaretama</t>
  </si>
  <si>
    <t>240350 Espírito Santo</t>
  </si>
  <si>
    <t>240630 Lagoa de Pedras</t>
  </si>
  <si>
    <t>240770 Montanhas</t>
  </si>
  <si>
    <t>240780 Monte Alegre</t>
  </si>
  <si>
    <t>240790 Monte das Gameleiras</t>
  </si>
  <si>
    <t>240820 Nísia Floresta</t>
  </si>
  <si>
    <t>240830 Nova Cruz</t>
  </si>
  <si>
    <t>240910 Passa e Fica</t>
  </si>
  <si>
    <t>241350 Serrinha</t>
  </si>
  <si>
    <t>241470 Várzea</t>
  </si>
  <si>
    <t>241500 Vila Flor</t>
  </si>
  <si>
    <t>Munic Residência - RN</t>
  </si>
  <si>
    <r>
      <t xml:space="preserve">Munic Atendimento - RN: </t>
    </r>
    <r>
      <rPr>
        <b/>
        <sz val="11"/>
        <color theme="1"/>
        <rFont val="Calibri"/>
        <family val="2"/>
        <scheme val="minor"/>
      </rPr>
      <t>240580 João Câmara</t>
    </r>
  </si>
  <si>
    <r>
      <t xml:space="preserve">Munic Atendimento - RN: </t>
    </r>
    <r>
      <rPr>
        <b/>
        <sz val="11"/>
        <color theme="1"/>
        <rFont val="Calibri"/>
        <family val="2"/>
        <scheme val="minor"/>
      </rPr>
      <t>240420 Goianinha</t>
    </r>
  </si>
  <si>
    <r>
      <t xml:space="preserve">Munic Atendimento - RN: </t>
    </r>
    <r>
      <rPr>
        <b/>
        <sz val="11"/>
        <color theme="1"/>
        <rFont val="Calibri"/>
        <family val="2"/>
        <scheme val="minor"/>
      </rPr>
      <t>240050 Alexandria</t>
    </r>
  </si>
  <si>
    <t>240160 Bento Fernandes</t>
  </si>
  <si>
    <t>240460 Ielmo Marinho</t>
  </si>
  <si>
    <t>240510 Jandaíra</t>
  </si>
  <si>
    <t>240550 Jardim de Angicos</t>
  </si>
  <si>
    <t>240880 Parazinho</t>
  </si>
  <si>
    <t>240950 Pedra Grande</t>
  </si>
  <si>
    <t>241255 São Miguel do Gostoso</t>
  </si>
  <si>
    <t>241390 Taipu</t>
  </si>
  <si>
    <r>
      <t xml:space="preserve">Munic Atendimento - RN: </t>
    </r>
    <r>
      <rPr>
        <b/>
        <sz val="11"/>
        <color theme="1"/>
        <rFont val="Calibri"/>
        <family val="2"/>
        <scheme val="minor"/>
      </rPr>
      <t>240800 Mossoró</t>
    </r>
  </si>
  <si>
    <t>240110 Areia Branca</t>
  </si>
  <si>
    <t>240370 Felipe Guerra</t>
  </si>
  <si>
    <t>240430 Governador Dix-Sept Rosado</t>
  </si>
  <si>
    <t>240440 Grossos</t>
  </si>
  <si>
    <t>241335 Serra do Mel</t>
  </si>
  <si>
    <t>241105 Tibau</t>
  </si>
  <si>
    <t>Munic Atend - RN: 240810 Natal</t>
  </si>
  <si>
    <r>
      <t xml:space="preserve">Munic Atendimento - RN: </t>
    </r>
    <r>
      <rPr>
        <b/>
        <sz val="11"/>
        <color theme="1"/>
        <rFont val="Calibri"/>
        <family val="2"/>
        <scheme val="minor"/>
      </rPr>
      <t>240810 Natal</t>
    </r>
  </si>
  <si>
    <t>240020 Açu</t>
  </si>
  <si>
    <t>240170 Bom Jesus</t>
  </si>
  <si>
    <t>240660 Lagoa Salgada</t>
  </si>
  <si>
    <t>240670 Lajes</t>
  </si>
  <si>
    <t>240980 Pedro Velho</t>
  </si>
  <si>
    <t>241090 Riachuelo</t>
  </si>
  <si>
    <t>240895 Rio do Fogo</t>
  </si>
  <si>
    <t>241230 São José do Campestre</t>
  </si>
  <si>
    <t>241440 Touros</t>
  </si>
  <si>
    <r>
      <t xml:space="preserve">Munic Atendimento - RN: </t>
    </r>
    <r>
      <rPr>
        <b/>
        <sz val="11"/>
        <color theme="1"/>
        <rFont val="Calibri"/>
        <family val="2"/>
        <scheme val="minor"/>
      </rPr>
      <t>240325 Parnamirim</t>
    </r>
  </si>
  <si>
    <t>240530 Januário Cicco</t>
  </si>
  <si>
    <t>Munic Residência- RN</t>
  </si>
  <si>
    <r>
      <t xml:space="preserve">Munic Atendimento - RN: </t>
    </r>
    <r>
      <rPr>
        <b/>
        <sz val="11"/>
        <color theme="1"/>
        <rFont val="Calibri"/>
        <family val="2"/>
        <scheme val="minor"/>
      </rPr>
      <t>241120 Santa Cruz</t>
    </r>
  </si>
  <si>
    <t>240070 Alto do Rodrigues</t>
  </si>
  <si>
    <t>240150 Barcelona</t>
  </si>
  <si>
    <t>240165 Bodó</t>
  </si>
  <si>
    <t>240210 Campo Redondo</t>
  </si>
  <si>
    <t>240250 Carnaubais</t>
  </si>
  <si>
    <t>240260 Ceará-Mirim</t>
  </si>
  <si>
    <t>240270 Cerro Corá</t>
  </si>
  <si>
    <t>240280 Coronel Ezequiel</t>
  </si>
  <si>
    <t>240310 Currais Novos</t>
  </si>
  <si>
    <t>240360 Extremoz</t>
  </si>
  <si>
    <t>240375 Fernando Pedroza</t>
  </si>
  <si>
    <t>240470 Ipanguaçu</t>
  </si>
  <si>
    <t>240485 Itajá</t>
  </si>
  <si>
    <t>240500 Jaçanã</t>
  </si>
  <si>
    <t>240540 Japi</t>
  </si>
  <si>
    <t>240640 Lagoa de Velhos</t>
  </si>
  <si>
    <t>240650 Lagoa Nova</t>
  </si>
  <si>
    <t>240680 Lajes Pintadas</t>
  </si>
  <si>
    <t>240710 Macaíba</t>
  </si>
  <si>
    <t>240990 Pendências</t>
  </si>
  <si>
    <t>241025 Porto do Mangue</t>
  </si>
  <si>
    <t>241110 Ruy Barbosa</t>
  </si>
  <si>
    <t>240933 Santa Maria</t>
  </si>
  <si>
    <t>241170 São Bento do Trairí</t>
  </si>
  <si>
    <t>241260 São Paulo do Potengi</t>
  </si>
  <si>
    <t>241270 São Pedro</t>
  </si>
  <si>
    <t>241280 São Rafael</t>
  </si>
  <si>
    <t>241290 São Tomé</t>
  </si>
  <si>
    <t>241310 Senador Elói de Souza</t>
  </si>
  <si>
    <t>241030 Serra Caiada</t>
  </si>
  <si>
    <t>241370 Sítio Novo</t>
  </si>
  <si>
    <t>241400 Tangará</t>
  </si>
  <si>
    <r>
      <t xml:space="preserve">Munic Atendimento - RN: </t>
    </r>
    <r>
      <rPr>
        <b/>
        <sz val="11"/>
        <color theme="1"/>
        <rFont val="Calibri"/>
        <family val="2"/>
        <scheme val="minor"/>
      </rPr>
      <t>241150 Santo Antônio</t>
    </r>
  </si>
  <si>
    <t>240180 Brejinho</t>
  </si>
  <si>
    <t>240615 Jundiá</t>
  </si>
  <si>
    <t>240620 Lagoa d'Anta</t>
  </si>
  <si>
    <t>240920 Passagem</t>
  </si>
  <si>
    <t>241220 São José de Mipibu</t>
  </si>
  <si>
    <t>241320 Senador Georgino Avelino</t>
  </si>
  <si>
    <t>241420 Tibau do Sul</t>
  </si>
  <si>
    <r>
      <t xml:space="preserve">Munic Atendimento - RN: </t>
    </r>
    <r>
      <rPr>
        <b/>
        <sz val="11"/>
        <color theme="1"/>
        <rFont val="Calibri"/>
        <family val="2"/>
        <scheme val="minor"/>
      </rPr>
      <t>241200 São Gonçalo do Amarante</t>
    </r>
  </si>
  <si>
    <t>OBS: 03 Municípios atendidos por São Gonçalo do Amarante</t>
  </si>
  <si>
    <t>OBS: 10 Municípios atendidos por Santo Antônio</t>
  </si>
  <si>
    <t>OBS: 38 Municípios atendidos por Santa Cruz</t>
  </si>
  <si>
    <t>OBS: 02 Municípios atendidos por Parnamirim</t>
  </si>
  <si>
    <t>OBS: 16 Municípios atendidos por Natal</t>
  </si>
  <si>
    <t>OBS: 12 Municípios atendidos por Mossoró</t>
  </si>
  <si>
    <t>OBS: 09 Municípios atendidos por João Câmara</t>
  </si>
  <si>
    <t>OBS: 14 Municípios atendidos por Goianinha</t>
  </si>
  <si>
    <t>OBS: 21 Municípios atendidos por Caicó</t>
  </si>
  <si>
    <t>OBS: 48 Municípios atendidos por Alexandria</t>
  </si>
  <si>
    <t>Outros Estados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</si>
</sst>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3" fontId="0" fillId="0" borderId="0" xfId="0" applyNumberFormat="1" applyBorder="1"/>
    <xf numFmtId="4" fontId="0" fillId="0" borderId="0" xfId="0" applyNumberFormat="1" applyBorder="1"/>
    <xf numFmtId="0" fontId="2" fillId="0" borderId="4" xfId="0" applyFont="1" applyFill="1" applyBorder="1"/>
    <xf numFmtId="0" fontId="2" fillId="0" borderId="0" xfId="0" applyFont="1" applyFill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164" fontId="0" fillId="2" borderId="1" xfId="0" applyNumberFormat="1" applyFill="1" applyBorder="1"/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topLeftCell="A37" workbookViewId="0">
      <selection activeCell="K9" sqref="K9"/>
    </sheetView>
  </sheetViews>
  <sheetFormatPr defaultRowHeight="15"/>
  <cols>
    <col min="1" max="1" width="42.7109375" customWidth="1"/>
    <col min="2" max="2" width="7.5703125" bestFit="1" customWidth="1"/>
    <col min="3" max="3" width="11.85546875" customWidth="1"/>
    <col min="4" max="5" width="11.7109375" bestFit="1" customWidth="1"/>
    <col min="6" max="6" width="22" customWidth="1"/>
    <col min="7" max="7" width="11.7109375" customWidth="1"/>
    <col min="8" max="8" width="10" customWidth="1"/>
  </cols>
  <sheetData>
    <row r="1" spans="1:5">
      <c r="A1" t="s">
        <v>15</v>
      </c>
    </row>
    <row r="2" spans="1:5">
      <c r="A2" t="s">
        <v>0</v>
      </c>
    </row>
    <row r="4" spans="1:5">
      <c r="A4" s="21" t="s">
        <v>1</v>
      </c>
      <c r="B4" s="22">
        <v>2017</v>
      </c>
      <c r="C4" s="23"/>
      <c r="D4" s="22">
        <v>2018</v>
      </c>
      <c r="E4" s="23"/>
    </row>
    <row r="5" spans="1:5">
      <c r="A5" s="21"/>
      <c r="B5" s="2" t="s">
        <v>13</v>
      </c>
      <c r="C5" s="2" t="s">
        <v>14</v>
      </c>
      <c r="D5" s="2" t="s">
        <v>13</v>
      </c>
      <c r="E5" s="2" t="s">
        <v>14</v>
      </c>
    </row>
    <row r="6" spans="1:5">
      <c r="A6" s="3" t="s">
        <v>3</v>
      </c>
      <c r="B6" s="4">
        <v>33807</v>
      </c>
      <c r="C6" s="5">
        <v>2153776.4900000002</v>
      </c>
      <c r="D6" s="4">
        <v>19622</v>
      </c>
      <c r="E6" s="5">
        <v>1282416.53</v>
      </c>
    </row>
    <row r="7" spans="1:5">
      <c r="A7" s="3" t="s">
        <v>4</v>
      </c>
      <c r="B7" s="4">
        <v>17754</v>
      </c>
      <c r="C7" s="5">
        <v>1362788.44</v>
      </c>
      <c r="D7" s="4">
        <v>12392</v>
      </c>
      <c r="E7" s="5">
        <v>964932.11</v>
      </c>
    </row>
    <row r="8" spans="1:5">
      <c r="A8" s="3" t="s">
        <v>5</v>
      </c>
      <c r="B8" s="4">
        <v>9741</v>
      </c>
      <c r="C8" s="5">
        <v>696983.31</v>
      </c>
      <c r="D8" s="4">
        <v>2144</v>
      </c>
      <c r="E8" s="5">
        <v>182043.8</v>
      </c>
    </row>
    <row r="9" spans="1:5">
      <c r="A9" s="3" t="s">
        <v>6</v>
      </c>
      <c r="B9" s="4">
        <v>1602</v>
      </c>
      <c r="C9" s="5">
        <v>134851.12</v>
      </c>
      <c r="D9" s="4">
        <v>1669</v>
      </c>
      <c r="E9" s="5">
        <v>144087.79</v>
      </c>
    </row>
    <row r="10" spans="1:5">
      <c r="A10" s="3" t="s">
        <v>7</v>
      </c>
      <c r="B10" s="4">
        <v>5225</v>
      </c>
      <c r="C10" s="5">
        <v>460701.67</v>
      </c>
      <c r="D10" s="4">
        <v>7833</v>
      </c>
      <c r="E10" s="5">
        <v>674395.41</v>
      </c>
    </row>
    <row r="11" spans="1:5">
      <c r="A11" s="3" t="s">
        <v>8</v>
      </c>
      <c r="B11" s="4">
        <v>8925</v>
      </c>
      <c r="C11" s="5">
        <v>826325.55</v>
      </c>
      <c r="D11" s="4">
        <v>9967</v>
      </c>
      <c r="E11" s="5">
        <v>991685.56</v>
      </c>
    </row>
    <row r="12" spans="1:5">
      <c r="A12" s="3" t="s">
        <v>9</v>
      </c>
      <c r="B12" s="4">
        <v>0</v>
      </c>
      <c r="C12" s="5">
        <v>0</v>
      </c>
      <c r="D12" s="4">
        <v>3284</v>
      </c>
      <c r="E12" s="5">
        <v>328009.67</v>
      </c>
    </row>
    <row r="13" spans="1:5">
      <c r="A13" s="3" t="s">
        <v>10</v>
      </c>
      <c r="B13" s="4">
        <v>42386</v>
      </c>
      <c r="C13" s="5">
        <v>3556055.6</v>
      </c>
      <c r="D13" s="4">
        <v>20140</v>
      </c>
      <c r="E13" s="5">
        <v>1703008.38</v>
      </c>
    </row>
    <row r="14" spans="1:5">
      <c r="A14" s="3" t="s">
        <v>11</v>
      </c>
      <c r="B14" s="4">
        <v>5736</v>
      </c>
      <c r="C14" s="5">
        <v>468846.18</v>
      </c>
      <c r="D14" s="4">
        <v>3238</v>
      </c>
      <c r="E14" s="5">
        <v>257274.19</v>
      </c>
    </row>
    <row r="15" spans="1:5">
      <c r="A15" s="3" t="s">
        <v>12</v>
      </c>
      <c r="B15" s="4">
        <v>2912</v>
      </c>
      <c r="C15" s="5">
        <v>258656.58</v>
      </c>
      <c r="D15" s="4">
        <v>4466</v>
      </c>
      <c r="E15" s="5">
        <v>382843.88</v>
      </c>
    </row>
    <row r="16" spans="1:5">
      <c r="A16" s="2" t="s">
        <v>2</v>
      </c>
      <c r="B16" s="4">
        <v>128088</v>
      </c>
      <c r="C16" s="5">
        <v>9918984.9399999995</v>
      </c>
      <c r="D16" s="4">
        <v>84755</v>
      </c>
      <c r="E16" s="5">
        <v>6910697.3200000003</v>
      </c>
    </row>
    <row r="17" spans="1:5">
      <c r="A17" s="8" t="s">
        <v>16</v>
      </c>
      <c r="B17" s="6"/>
      <c r="C17" s="6"/>
      <c r="D17" s="7"/>
      <c r="E17" s="7"/>
    </row>
    <row r="18" spans="1:5">
      <c r="A18" s="9" t="s">
        <v>17</v>
      </c>
    </row>
    <row r="19" spans="1:5">
      <c r="A19" s="9" t="s">
        <v>18</v>
      </c>
      <c r="C19" s="1"/>
    </row>
    <row r="20" spans="1:5">
      <c r="C20" s="1"/>
    </row>
    <row r="21" spans="1:5">
      <c r="C21" s="1"/>
    </row>
    <row r="22" spans="1:5">
      <c r="C22" s="1"/>
    </row>
    <row r="23" spans="1:5">
      <c r="C23" s="1"/>
    </row>
    <row r="24" spans="1:5">
      <c r="C24" s="1"/>
    </row>
    <row r="25" spans="1:5">
      <c r="C25" s="1"/>
    </row>
    <row r="26" spans="1:5">
      <c r="C26" s="1"/>
    </row>
    <row r="27" spans="1:5">
      <c r="C27" s="1"/>
    </row>
    <row r="28" spans="1:5">
      <c r="C28" s="1"/>
    </row>
    <row r="29" spans="1:5">
      <c r="C29" s="1"/>
    </row>
    <row r="38" spans="1:8">
      <c r="A38" t="s">
        <v>128</v>
      </c>
    </row>
    <row r="39" spans="1:8">
      <c r="A39" t="s">
        <v>15</v>
      </c>
    </row>
    <row r="40" spans="1:8">
      <c r="A40" t="s">
        <v>0</v>
      </c>
    </row>
    <row r="41" spans="1:8">
      <c r="A41" t="s">
        <v>19</v>
      </c>
    </row>
    <row r="43" spans="1:8" ht="30">
      <c r="A43" s="10" t="s">
        <v>1</v>
      </c>
      <c r="B43" s="10" t="s">
        <v>13</v>
      </c>
      <c r="C43" s="10" t="s">
        <v>14</v>
      </c>
      <c r="D43" s="14" t="s">
        <v>20</v>
      </c>
      <c r="E43" s="14" t="s">
        <v>22</v>
      </c>
      <c r="F43" s="15" t="s">
        <v>23</v>
      </c>
      <c r="G43" s="10" t="s">
        <v>24</v>
      </c>
      <c r="H43" s="16" t="s">
        <v>95</v>
      </c>
    </row>
    <row r="44" spans="1:8">
      <c r="A44" s="3" t="s">
        <v>3</v>
      </c>
      <c r="B44" s="4">
        <v>19622</v>
      </c>
      <c r="C44" s="5">
        <v>1282416.53</v>
      </c>
      <c r="D44" s="5">
        <v>1156782.26</v>
      </c>
      <c r="E44" s="5">
        <v>360000</v>
      </c>
      <c r="F44" s="5">
        <f>SUM(D44:E44)</f>
        <v>1516782.26</v>
      </c>
      <c r="G44" s="5">
        <f>F44-C44</f>
        <v>234365.72999999998</v>
      </c>
      <c r="H44" s="17">
        <f>C44/F44*100</f>
        <v>84.548492148108323</v>
      </c>
    </row>
    <row r="45" spans="1:8">
      <c r="A45" s="3" t="s">
        <v>4</v>
      </c>
      <c r="B45" s="4">
        <v>12392</v>
      </c>
      <c r="C45" s="5">
        <v>964932.11</v>
      </c>
      <c r="D45" s="5">
        <v>763008.26</v>
      </c>
      <c r="E45" s="5">
        <v>290366.03999999998</v>
      </c>
      <c r="F45" s="5">
        <f t="shared" ref="F45:F54" si="0">SUM(D45:E45)</f>
        <v>1053374.3</v>
      </c>
      <c r="G45" s="5">
        <f t="shared" ref="G45:G53" si="1">F45-C45</f>
        <v>88442.190000000061</v>
      </c>
      <c r="H45" s="17">
        <f t="shared" ref="H45:H54" si="2">C45/F45*100</f>
        <v>91.603916100857973</v>
      </c>
    </row>
    <row r="46" spans="1:8">
      <c r="A46" s="3" t="s">
        <v>5</v>
      </c>
      <c r="B46" s="4">
        <v>2144</v>
      </c>
      <c r="C46" s="5">
        <v>182043.8</v>
      </c>
      <c r="D46" s="5">
        <v>333065.76</v>
      </c>
      <c r="E46" s="5">
        <v>118720.63</v>
      </c>
      <c r="F46" s="5">
        <f t="shared" si="0"/>
        <v>451786.39</v>
      </c>
      <c r="G46" s="5">
        <f t="shared" si="1"/>
        <v>269742.59000000003</v>
      </c>
      <c r="H46" s="17">
        <f t="shared" si="2"/>
        <v>40.294219575760124</v>
      </c>
    </row>
    <row r="47" spans="1:8">
      <c r="A47" s="3" t="s">
        <v>6</v>
      </c>
      <c r="B47" s="4">
        <v>1669</v>
      </c>
      <c r="C47" s="5">
        <v>144087.79</v>
      </c>
      <c r="D47" s="5">
        <v>60672.28</v>
      </c>
      <c r="E47" s="5">
        <v>40560.36</v>
      </c>
      <c r="F47" s="5">
        <f t="shared" si="0"/>
        <v>101232.64</v>
      </c>
      <c r="G47" s="5">
        <f t="shared" si="1"/>
        <v>-42855.150000000009</v>
      </c>
      <c r="H47" s="17">
        <f t="shared" si="2"/>
        <v>142.33333241136455</v>
      </c>
    </row>
    <row r="48" spans="1:8">
      <c r="A48" s="3" t="s">
        <v>7</v>
      </c>
      <c r="B48" s="4">
        <v>7833</v>
      </c>
      <c r="C48" s="5">
        <v>674395.41</v>
      </c>
      <c r="D48" s="5">
        <v>230833.06</v>
      </c>
      <c r="E48" s="5">
        <v>169496.88</v>
      </c>
      <c r="F48" s="5">
        <f t="shared" si="0"/>
        <v>400329.94</v>
      </c>
      <c r="G48" s="5">
        <f t="shared" si="1"/>
        <v>-274065.47000000003</v>
      </c>
      <c r="H48" s="17">
        <f t="shared" si="2"/>
        <v>168.45989835284368</v>
      </c>
    </row>
    <row r="49" spans="1:8">
      <c r="A49" s="3" t="s">
        <v>8</v>
      </c>
      <c r="B49" s="4">
        <v>9967</v>
      </c>
      <c r="C49" s="5">
        <v>991685.56</v>
      </c>
      <c r="D49" s="5">
        <v>863194.04</v>
      </c>
      <c r="E49" s="5">
        <v>0</v>
      </c>
      <c r="F49" s="5">
        <f t="shared" si="0"/>
        <v>863194.04</v>
      </c>
      <c r="G49" s="5">
        <f t="shared" si="1"/>
        <v>-128491.52000000002</v>
      </c>
      <c r="H49" s="17">
        <f t="shared" si="2"/>
        <v>114.88558933979664</v>
      </c>
    </row>
    <row r="50" spans="1:8">
      <c r="A50" s="3" t="s">
        <v>9</v>
      </c>
      <c r="B50" s="4">
        <v>3284</v>
      </c>
      <c r="C50" s="5">
        <v>328009.67</v>
      </c>
      <c r="D50" s="5">
        <v>0</v>
      </c>
      <c r="E50" s="5">
        <v>0</v>
      </c>
      <c r="F50" s="5">
        <f t="shared" si="0"/>
        <v>0</v>
      </c>
      <c r="G50" s="5">
        <f t="shared" si="1"/>
        <v>-328009.67</v>
      </c>
      <c r="H50" s="17">
        <v>0</v>
      </c>
    </row>
    <row r="51" spans="1:8">
      <c r="A51" s="3" t="s">
        <v>10</v>
      </c>
      <c r="B51" s="4">
        <v>20140</v>
      </c>
      <c r="C51" s="5">
        <v>1703008.38</v>
      </c>
      <c r="D51" s="5">
        <v>1891209.31</v>
      </c>
      <c r="E51" s="5">
        <v>397203.96</v>
      </c>
      <c r="F51" s="5">
        <f t="shared" si="0"/>
        <v>2288413.27</v>
      </c>
      <c r="G51" s="5">
        <f t="shared" si="1"/>
        <v>585404.89000000013</v>
      </c>
      <c r="H51" s="17">
        <f t="shared" si="2"/>
        <v>74.418742555185403</v>
      </c>
    </row>
    <row r="52" spans="1:8">
      <c r="A52" s="3" t="s">
        <v>11</v>
      </c>
      <c r="B52" s="4">
        <v>3238</v>
      </c>
      <c r="C52" s="5">
        <v>257274.19</v>
      </c>
      <c r="D52" s="5">
        <v>272455.8</v>
      </c>
      <c r="E52" s="5">
        <v>75683.42</v>
      </c>
      <c r="F52" s="5">
        <f t="shared" si="0"/>
        <v>348139.22</v>
      </c>
      <c r="G52" s="5">
        <f t="shared" si="1"/>
        <v>90865.02999999997</v>
      </c>
      <c r="H52" s="17">
        <f t="shared" si="2"/>
        <v>73.899800775103714</v>
      </c>
    </row>
    <row r="53" spans="1:8">
      <c r="A53" s="3" t="s">
        <v>12</v>
      </c>
      <c r="B53" s="4">
        <v>4466</v>
      </c>
      <c r="C53" s="5">
        <v>382843.88</v>
      </c>
      <c r="D53" s="5">
        <v>22495.8</v>
      </c>
      <c r="E53" s="5">
        <v>242547.45</v>
      </c>
      <c r="F53" s="5">
        <f t="shared" si="0"/>
        <v>265043.25</v>
      </c>
      <c r="G53" s="5">
        <f t="shared" si="1"/>
        <v>-117800.63</v>
      </c>
      <c r="H53" s="17">
        <f t="shared" si="2"/>
        <v>144.44581403223813</v>
      </c>
    </row>
    <row r="54" spans="1:8">
      <c r="A54" s="11" t="s">
        <v>21</v>
      </c>
      <c r="B54" s="12">
        <f>SUM(B44:B53)</f>
        <v>84755</v>
      </c>
      <c r="C54" s="13">
        <f>SUM(C44:C53)</f>
        <v>6910697.3200000003</v>
      </c>
      <c r="D54" s="13">
        <f>SUM(D44:D53)</f>
        <v>5593716.5700000003</v>
      </c>
      <c r="E54" s="13">
        <f>SUM(E44:E53)</f>
        <v>1694578.74</v>
      </c>
      <c r="F54" s="13">
        <f t="shared" si="0"/>
        <v>7288295.3100000005</v>
      </c>
      <c r="G54" s="13">
        <f>SUM(G44:G53)</f>
        <v>377597.99000000005</v>
      </c>
      <c r="H54" s="18">
        <f t="shared" si="2"/>
        <v>94.819117860360137</v>
      </c>
    </row>
    <row r="55" spans="1:8">
      <c r="A55" s="9" t="s">
        <v>16</v>
      </c>
    </row>
    <row r="56" spans="1:8">
      <c r="A56" s="9" t="s">
        <v>17</v>
      </c>
    </row>
    <row r="57" spans="1:8">
      <c r="A57" s="9" t="s">
        <v>18</v>
      </c>
    </row>
  </sheetData>
  <mergeCells count="3">
    <mergeCell ref="A4:A5"/>
    <mergeCell ref="B4:C4"/>
    <mergeCell ref="D4:E4"/>
  </mergeCells>
  <pageMargins left="0.59055118110236227" right="0" top="0.39370078740157483" bottom="0.39370078740157483" header="0.31496062992125984" footer="0.31496062992125984"/>
  <pageSetup paperSize="9" orientation="landscape" verticalDpi="0" r:id="rId1"/>
  <ignoredErrors>
    <ignoredError sqref="F44:F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C60"/>
  <sheetViews>
    <sheetView topLeftCell="A34" workbookViewId="0">
      <selection activeCell="H47" sqref="H47"/>
    </sheetView>
  </sheetViews>
  <sheetFormatPr defaultRowHeight="15"/>
  <cols>
    <col min="1" max="1" width="28.140625" bestFit="1" customWidth="1"/>
    <col min="2" max="2" width="10.85546875" bestFit="1" customWidth="1"/>
    <col min="3" max="3" width="12" bestFit="1" customWidth="1"/>
  </cols>
  <sheetData>
    <row r="1" spans="1:3">
      <c r="A1" t="s">
        <v>112</v>
      </c>
    </row>
    <row r="2" spans="1:3">
      <c r="A2" t="s">
        <v>15</v>
      </c>
    </row>
    <row r="3" spans="1:3">
      <c r="A3" t="s">
        <v>0</v>
      </c>
    </row>
    <row r="4" spans="1:3">
      <c r="A4" t="s">
        <v>19</v>
      </c>
    </row>
    <row r="6" spans="1:3">
      <c r="A6" s="2" t="s">
        <v>25</v>
      </c>
      <c r="B6" s="2" t="s">
        <v>26</v>
      </c>
      <c r="C6" s="2" t="s">
        <v>27</v>
      </c>
    </row>
    <row r="7" spans="1:3">
      <c r="A7" s="3" t="s">
        <v>28</v>
      </c>
      <c r="B7" s="4">
        <v>198</v>
      </c>
      <c r="C7" s="5">
        <v>10080.42</v>
      </c>
    </row>
    <row r="8" spans="1:3">
      <c r="A8" s="3" t="s">
        <v>3</v>
      </c>
      <c r="B8" s="4">
        <v>1258</v>
      </c>
      <c r="C8" s="5">
        <v>83219.679999999993</v>
      </c>
    </row>
    <row r="9" spans="1:3">
      <c r="A9" s="3" t="s">
        <v>29</v>
      </c>
      <c r="B9" s="4">
        <v>609</v>
      </c>
      <c r="C9" s="5">
        <v>36399.67</v>
      </c>
    </row>
    <row r="10" spans="1:3">
      <c r="A10" s="3" t="s">
        <v>30</v>
      </c>
      <c r="B10" s="4">
        <v>1</v>
      </c>
      <c r="C10" s="5">
        <v>57.74</v>
      </c>
    </row>
    <row r="11" spans="1:3">
      <c r="A11" s="3" t="s">
        <v>31</v>
      </c>
      <c r="B11" s="4">
        <v>617</v>
      </c>
      <c r="C11" s="5">
        <v>37464.86</v>
      </c>
    </row>
    <row r="12" spans="1:3">
      <c r="A12" s="3" t="s">
        <v>32</v>
      </c>
      <c r="B12" s="4">
        <v>307</v>
      </c>
      <c r="C12" s="5">
        <v>23238.32</v>
      </c>
    </row>
    <row r="13" spans="1:3">
      <c r="A13" s="3" t="s">
        <v>33</v>
      </c>
      <c r="B13" s="4">
        <v>651</v>
      </c>
      <c r="C13" s="5">
        <v>46110.879999999997</v>
      </c>
    </row>
    <row r="14" spans="1:3">
      <c r="A14" s="3" t="s">
        <v>34</v>
      </c>
      <c r="B14" s="4">
        <v>101</v>
      </c>
      <c r="C14" s="5">
        <v>6692.5</v>
      </c>
    </row>
    <row r="15" spans="1:3">
      <c r="A15" s="3" t="s">
        <v>35</v>
      </c>
      <c r="B15" s="4">
        <v>1136</v>
      </c>
      <c r="C15" s="5">
        <v>83556.52</v>
      </c>
    </row>
    <row r="16" spans="1:3">
      <c r="A16" s="3" t="s">
        <v>36</v>
      </c>
      <c r="B16" s="4">
        <v>34</v>
      </c>
      <c r="C16" s="5">
        <v>1916.76</v>
      </c>
    </row>
    <row r="17" spans="1:3">
      <c r="A17" s="3" t="s">
        <v>37</v>
      </c>
      <c r="B17" s="4">
        <v>29</v>
      </c>
      <c r="C17" s="5">
        <v>2011.02</v>
      </c>
    </row>
    <row r="18" spans="1:3">
      <c r="A18" s="3" t="s">
        <v>38</v>
      </c>
      <c r="B18" s="4">
        <v>484</v>
      </c>
      <c r="C18" s="5">
        <v>24226.6</v>
      </c>
    </row>
    <row r="19" spans="1:3">
      <c r="A19" s="3" t="s">
        <v>39</v>
      </c>
      <c r="B19" s="4">
        <v>52</v>
      </c>
      <c r="C19" s="5">
        <v>3693.42</v>
      </c>
    </row>
    <row r="20" spans="1:3">
      <c r="A20" s="3" t="s">
        <v>40</v>
      </c>
      <c r="B20" s="4">
        <v>678</v>
      </c>
      <c r="C20" s="5">
        <v>39167.1</v>
      </c>
    </row>
    <row r="21" spans="1:3">
      <c r="A21" s="3" t="s">
        <v>41</v>
      </c>
      <c r="B21" s="4">
        <v>535</v>
      </c>
      <c r="C21" s="5">
        <v>33868.54</v>
      </c>
    </row>
    <row r="22" spans="1:3">
      <c r="A22" s="3" t="s">
        <v>42</v>
      </c>
      <c r="B22" s="4">
        <v>627</v>
      </c>
      <c r="C22" s="5">
        <v>40548.730000000003</v>
      </c>
    </row>
    <row r="23" spans="1:3">
      <c r="A23" s="3" t="s">
        <v>43</v>
      </c>
      <c r="B23" s="4">
        <v>249</v>
      </c>
      <c r="C23" s="5">
        <v>14255.61</v>
      </c>
    </row>
    <row r="24" spans="1:3">
      <c r="A24" s="3" t="s">
        <v>44</v>
      </c>
      <c r="B24" s="4">
        <v>36</v>
      </c>
      <c r="C24" s="5">
        <v>2118.94</v>
      </c>
    </row>
    <row r="25" spans="1:3">
      <c r="A25" s="3" t="s">
        <v>45</v>
      </c>
      <c r="B25" s="4">
        <v>584</v>
      </c>
      <c r="C25" s="5">
        <v>34999.040000000001</v>
      </c>
    </row>
    <row r="26" spans="1:3">
      <c r="A26" s="3" t="s">
        <v>46</v>
      </c>
      <c r="B26" s="4">
        <v>954</v>
      </c>
      <c r="C26" s="5">
        <v>60738.65</v>
      </c>
    </row>
    <row r="27" spans="1:3">
      <c r="A27" s="3" t="s">
        <v>47</v>
      </c>
      <c r="B27" s="4">
        <v>548</v>
      </c>
      <c r="C27" s="5">
        <v>28804.54</v>
      </c>
    </row>
    <row r="28" spans="1:3">
      <c r="A28" s="3" t="s">
        <v>48</v>
      </c>
      <c r="B28" s="4">
        <v>232</v>
      </c>
      <c r="C28" s="5">
        <v>16553.12</v>
      </c>
    </row>
    <row r="29" spans="1:3">
      <c r="A29" s="3" t="s">
        <v>49</v>
      </c>
      <c r="B29" s="4">
        <v>361</v>
      </c>
      <c r="C29" s="5">
        <v>25444.18</v>
      </c>
    </row>
    <row r="30" spans="1:3">
      <c r="A30" s="3" t="s">
        <v>50</v>
      </c>
      <c r="B30" s="4">
        <v>212</v>
      </c>
      <c r="C30" s="5">
        <v>15384.52</v>
      </c>
    </row>
    <row r="31" spans="1:3">
      <c r="A31" s="3" t="s">
        <v>7</v>
      </c>
      <c r="B31" s="4">
        <v>1</v>
      </c>
      <c r="C31" s="5">
        <v>17.739999999999998</v>
      </c>
    </row>
    <row r="32" spans="1:3">
      <c r="A32" s="3" t="s">
        <v>51</v>
      </c>
      <c r="B32" s="4">
        <v>858</v>
      </c>
      <c r="C32" s="5">
        <v>55628.5</v>
      </c>
    </row>
    <row r="33" spans="1:3">
      <c r="A33" s="3" t="s">
        <v>52</v>
      </c>
      <c r="B33" s="4">
        <v>449</v>
      </c>
      <c r="C33" s="5">
        <v>26147.93</v>
      </c>
    </row>
    <row r="34" spans="1:3">
      <c r="A34" s="3" t="s">
        <v>53</v>
      </c>
      <c r="B34" s="4">
        <v>537</v>
      </c>
      <c r="C34" s="5">
        <v>41537.160000000003</v>
      </c>
    </row>
    <row r="35" spans="1:3">
      <c r="A35" s="3" t="s">
        <v>54</v>
      </c>
      <c r="B35" s="4">
        <v>1164</v>
      </c>
      <c r="C35" s="5">
        <v>83808.350000000006</v>
      </c>
    </row>
    <row r="36" spans="1:3">
      <c r="A36" s="3" t="s">
        <v>55</v>
      </c>
      <c r="B36" s="4">
        <v>15</v>
      </c>
      <c r="C36" s="5">
        <v>1361.78</v>
      </c>
    </row>
    <row r="37" spans="1:3">
      <c r="A37" s="3" t="s">
        <v>56</v>
      </c>
      <c r="B37" s="4">
        <v>50</v>
      </c>
      <c r="C37" s="5">
        <v>3268.14</v>
      </c>
    </row>
    <row r="38" spans="1:3">
      <c r="A38" s="3" t="s">
        <v>57</v>
      </c>
      <c r="B38" s="4">
        <v>372</v>
      </c>
      <c r="C38" s="5">
        <v>27711.93</v>
      </c>
    </row>
    <row r="39" spans="1:3">
      <c r="A39" s="3" t="s">
        <v>58</v>
      </c>
      <c r="B39" s="4">
        <v>98</v>
      </c>
      <c r="C39" s="5">
        <v>6994.32</v>
      </c>
    </row>
    <row r="40" spans="1:3">
      <c r="A40" s="3" t="s">
        <v>59</v>
      </c>
      <c r="B40" s="4">
        <v>358</v>
      </c>
      <c r="C40" s="5">
        <v>22485.040000000001</v>
      </c>
    </row>
    <row r="41" spans="1:3">
      <c r="A41" s="3" t="s">
        <v>60</v>
      </c>
      <c r="B41" s="4">
        <v>190</v>
      </c>
      <c r="C41" s="5">
        <v>10166.9</v>
      </c>
    </row>
    <row r="42" spans="1:3">
      <c r="A42" s="3" t="s">
        <v>61</v>
      </c>
      <c r="B42" s="4">
        <v>7</v>
      </c>
      <c r="C42" s="5">
        <v>404.18</v>
      </c>
    </row>
    <row r="43" spans="1:3">
      <c r="A43" s="3" t="s">
        <v>62</v>
      </c>
      <c r="B43" s="4">
        <v>291</v>
      </c>
      <c r="C43" s="5">
        <v>19813.900000000001</v>
      </c>
    </row>
    <row r="44" spans="1:3">
      <c r="A44" s="3" t="s">
        <v>63</v>
      </c>
      <c r="B44" s="4">
        <v>181</v>
      </c>
      <c r="C44" s="5">
        <v>8917.11</v>
      </c>
    </row>
    <row r="45" spans="1:3">
      <c r="A45" s="3" t="s">
        <v>64</v>
      </c>
      <c r="B45" s="4">
        <v>172</v>
      </c>
      <c r="C45" s="5">
        <v>9644.52</v>
      </c>
    </row>
    <row r="46" spans="1:3">
      <c r="A46" s="3" t="s">
        <v>65</v>
      </c>
      <c r="B46" s="4">
        <v>416</v>
      </c>
      <c r="C46" s="5">
        <v>27064.080000000002</v>
      </c>
    </row>
    <row r="47" spans="1:3">
      <c r="A47" s="3" t="s">
        <v>66</v>
      </c>
      <c r="B47" s="4">
        <v>207</v>
      </c>
      <c r="C47" s="5">
        <v>14916.73</v>
      </c>
    </row>
    <row r="48" spans="1:3">
      <c r="A48" s="3" t="s">
        <v>67</v>
      </c>
      <c r="B48" s="4">
        <v>198</v>
      </c>
      <c r="C48" s="5">
        <v>11993.36</v>
      </c>
    </row>
    <row r="49" spans="1:3">
      <c r="A49" s="3" t="s">
        <v>68</v>
      </c>
      <c r="B49" s="4">
        <v>1367</v>
      </c>
      <c r="C49" s="5">
        <v>89078.3</v>
      </c>
    </row>
    <row r="50" spans="1:3">
      <c r="A50" s="3" t="s">
        <v>69</v>
      </c>
      <c r="B50" s="4">
        <v>181</v>
      </c>
      <c r="C50" s="5">
        <v>12073.4</v>
      </c>
    </row>
    <row r="51" spans="1:3">
      <c r="A51" s="3" t="s">
        <v>70</v>
      </c>
      <c r="B51" s="4">
        <v>928</v>
      </c>
      <c r="C51" s="5">
        <v>62059.91</v>
      </c>
    </row>
    <row r="52" spans="1:3">
      <c r="A52" s="3" t="s">
        <v>71</v>
      </c>
      <c r="B52" s="4">
        <v>842</v>
      </c>
      <c r="C52" s="5">
        <v>63695.41</v>
      </c>
    </row>
    <row r="53" spans="1:3">
      <c r="A53" s="3" t="s">
        <v>72</v>
      </c>
      <c r="B53" s="4">
        <v>66</v>
      </c>
      <c r="C53" s="5">
        <v>3242.34</v>
      </c>
    </row>
    <row r="54" spans="1:3">
      <c r="A54" s="3" t="s">
        <v>73</v>
      </c>
      <c r="B54" s="4">
        <v>181</v>
      </c>
      <c r="C54" s="5">
        <v>9834.14</v>
      </c>
    </row>
    <row r="55" spans="1:3">
      <c r="A55" s="2" t="s">
        <v>2</v>
      </c>
      <c r="B55" s="4">
        <v>19622</v>
      </c>
      <c r="C55" s="5">
        <v>1282416.53</v>
      </c>
    </row>
    <row r="56" spans="1:3">
      <c r="A56" s="9" t="s">
        <v>16</v>
      </c>
    </row>
    <row r="57" spans="1:3">
      <c r="A57" s="9" t="s">
        <v>17</v>
      </c>
    </row>
    <row r="58" spans="1:3">
      <c r="A58" s="9" t="s">
        <v>18</v>
      </c>
    </row>
    <row r="60" spans="1:3">
      <c r="A60" s="19" t="s">
        <v>193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3"/>
  <sheetViews>
    <sheetView topLeftCell="A10" workbookViewId="0">
      <selection activeCell="H25" sqref="H25"/>
    </sheetView>
  </sheetViews>
  <sheetFormatPr defaultRowHeight="15"/>
  <cols>
    <col min="1" max="1" width="35.85546875" bestFit="1" customWidth="1"/>
    <col min="2" max="2" width="10.85546875" bestFit="1" customWidth="1"/>
    <col min="3" max="3" width="12" bestFit="1" customWidth="1"/>
  </cols>
  <sheetData>
    <row r="1" spans="1:3">
      <c r="A1" t="s">
        <v>94</v>
      </c>
    </row>
    <row r="2" spans="1:3">
      <c r="A2" t="s">
        <v>15</v>
      </c>
    </row>
    <row r="3" spans="1:3">
      <c r="A3" t="s">
        <v>0</v>
      </c>
    </row>
    <row r="4" spans="1:3">
      <c r="A4" t="s">
        <v>19</v>
      </c>
    </row>
    <row r="6" spans="1:3">
      <c r="A6" s="2" t="s">
        <v>25</v>
      </c>
      <c r="B6" s="3" t="s">
        <v>26</v>
      </c>
      <c r="C6" s="3" t="s">
        <v>27</v>
      </c>
    </row>
    <row r="7" spans="1:3">
      <c r="A7" s="3" t="s">
        <v>74</v>
      </c>
      <c r="B7" s="4">
        <v>693</v>
      </c>
      <c r="C7" s="5">
        <v>49203.839999999997</v>
      </c>
    </row>
    <row r="8" spans="1:3">
      <c r="A8" s="3" t="s">
        <v>4</v>
      </c>
      <c r="B8" s="4">
        <v>3268</v>
      </c>
      <c r="C8" s="5">
        <v>255211.42</v>
      </c>
    </row>
    <row r="9" spans="1:3">
      <c r="A9" s="3" t="s">
        <v>75</v>
      </c>
      <c r="B9" s="4">
        <v>295</v>
      </c>
      <c r="C9" s="5">
        <v>20984.18</v>
      </c>
    </row>
    <row r="10" spans="1:3">
      <c r="A10" s="3" t="s">
        <v>76</v>
      </c>
      <c r="B10" s="4">
        <v>551</v>
      </c>
      <c r="C10" s="5">
        <v>40391.279999999999</v>
      </c>
    </row>
    <row r="11" spans="1:3">
      <c r="A11" s="3" t="s">
        <v>77</v>
      </c>
      <c r="B11" s="4">
        <v>448</v>
      </c>
      <c r="C11" s="5">
        <v>31473.46</v>
      </c>
    </row>
    <row r="12" spans="1:3">
      <c r="A12" s="3" t="s">
        <v>78</v>
      </c>
      <c r="B12" s="4">
        <v>514</v>
      </c>
      <c r="C12" s="5">
        <v>38684.080000000002</v>
      </c>
    </row>
    <row r="13" spans="1:3">
      <c r="A13" s="3" t="s">
        <v>79</v>
      </c>
      <c r="B13" s="4">
        <v>352</v>
      </c>
      <c r="C13" s="5">
        <v>24992.84</v>
      </c>
    </row>
    <row r="14" spans="1:3">
      <c r="A14" s="3" t="s">
        <v>80</v>
      </c>
      <c r="B14" s="4">
        <v>352</v>
      </c>
      <c r="C14" s="5">
        <v>25823.57</v>
      </c>
    </row>
    <row r="15" spans="1:3">
      <c r="A15" s="3" t="s">
        <v>81</v>
      </c>
      <c r="B15" s="4">
        <v>896</v>
      </c>
      <c r="C15" s="5">
        <v>83395.83</v>
      </c>
    </row>
    <row r="16" spans="1:3">
      <c r="A16" s="3" t="s">
        <v>82</v>
      </c>
      <c r="B16" s="4">
        <v>443</v>
      </c>
      <c r="C16" s="5">
        <v>35543.14</v>
      </c>
    </row>
    <row r="17" spans="1:3">
      <c r="A17" s="3" t="s">
        <v>83</v>
      </c>
      <c r="B17" s="4">
        <v>437</v>
      </c>
      <c r="C17" s="5">
        <v>34114.28</v>
      </c>
    </row>
    <row r="18" spans="1:3">
      <c r="A18" s="3" t="s">
        <v>84</v>
      </c>
      <c r="B18" s="4">
        <v>1043</v>
      </c>
      <c r="C18" s="5">
        <v>86024.54</v>
      </c>
    </row>
    <row r="19" spans="1:3">
      <c r="A19" s="3" t="s">
        <v>85</v>
      </c>
      <c r="B19" s="4">
        <v>393</v>
      </c>
      <c r="C19" s="5">
        <v>32610.240000000002</v>
      </c>
    </row>
    <row r="20" spans="1:3">
      <c r="A20" s="3" t="s">
        <v>86</v>
      </c>
      <c r="B20" s="4">
        <v>151</v>
      </c>
      <c r="C20" s="5">
        <v>10322.92</v>
      </c>
    </row>
    <row r="21" spans="1:3">
      <c r="A21" s="3" t="s">
        <v>87</v>
      </c>
      <c r="B21" s="4">
        <v>230</v>
      </c>
      <c r="C21" s="5">
        <v>19924.060000000001</v>
      </c>
    </row>
    <row r="22" spans="1:3">
      <c r="A22" s="3" t="s">
        <v>88</v>
      </c>
      <c r="B22" s="4">
        <v>482</v>
      </c>
      <c r="C22" s="5">
        <v>34420.800000000003</v>
      </c>
    </row>
    <row r="23" spans="1:3">
      <c r="A23" s="3" t="s">
        <v>89</v>
      </c>
      <c r="B23" s="4">
        <v>327</v>
      </c>
      <c r="C23" s="5">
        <v>25535.35</v>
      </c>
    </row>
    <row r="24" spans="1:3">
      <c r="A24" s="3" t="s">
        <v>90</v>
      </c>
      <c r="B24" s="4">
        <v>334</v>
      </c>
      <c r="C24" s="5">
        <v>28746</v>
      </c>
    </row>
    <row r="25" spans="1:3">
      <c r="A25" s="3" t="s">
        <v>91</v>
      </c>
      <c r="B25" s="4">
        <v>650</v>
      </c>
      <c r="C25" s="5">
        <v>49874.82</v>
      </c>
    </row>
    <row r="26" spans="1:3">
      <c r="A26" s="3" t="s">
        <v>92</v>
      </c>
      <c r="B26" s="4">
        <v>264</v>
      </c>
      <c r="C26" s="5">
        <v>18347.54</v>
      </c>
    </row>
    <row r="27" spans="1:3">
      <c r="A27" s="3" t="s">
        <v>93</v>
      </c>
      <c r="B27" s="4">
        <v>269</v>
      </c>
      <c r="C27" s="5">
        <v>19307.919999999998</v>
      </c>
    </row>
    <row r="28" spans="1:3">
      <c r="A28" s="2" t="s">
        <v>2</v>
      </c>
      <c r="B28" s="4">
        <v>12392</v>
      </c>
      <c r="C28" s="5">
        <v>964932.11</v>
      </c>
    </row>
    <row r="29" spans="1:3">
      <c r="A29" s="9" t="s">
        <v>16</v>
      </c>
    </row>
    <row r="30" spans="1:3">
      <c r="A30" s="9" t="s">
        <v>17</v>
      </c>
    </row>
    <row r="31" spans="1:3">
      <c r="A31" s="9" t="s">
        <v>18</v>
      </c>
    </row>
    <row r="33" spans="1:1">
      <c r="A33" s="19" t="s">
        <v>192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J25" sqref="J25"/>
    </sheetView>
  </sheetViews>
  <sheetFormatPr defaultRowHeight="15"/>
  <cols>
    <col min="1" max="1" width="35.5703125" customWidth="1"/>
    <col min="2" max="2" width="10.85546875" bestFit="1" customWidth="1"/>
    <col min="3" max="3" width="12" bestFit="1" customWidth="1"/>
  </cols>
  <sheetData>
    <row r="1" spans="1:3">
      <c r="A1" t="s">
        <v>111</v>
      </c>
    </row>
    <row r="2" spans="1:3">
      <c r="A2" t="s">
        <v>15</v>
      </c>
    </row>
    <row r="3" spans="1:3">
      <c r="A3" t="s">
        <v>0</v>
      </c>
    </row>
    <row r="4" spans="1:3">
      <c r="A4" t="s">
        <v>19</v>
      </c>
    </row>
    <row r="6" spans="1:3">
      <c r="A6" s="2" t="s">
        <v>109</v>
      </c>
      <c r="B6" s="2" t="s">
        <v>26</v>
      </c>
      <c r="C6" s="2" t="s">
        <v>27</v>
      </c>
    </row>
    <row r="7" spans="1:3">
      <c r="A7" s="3" t="s">
        <v>96</v>
      </c>
      <c r="B7" s="4">
        <v>244</v>
      </c>
      <c r="C7" s="5">
        <v>16803.73</v>
      </c>
    </row>
    <row r="8" spans="1:3">
      <c r="A8" s="3" t="s">
        <v>97</v>
      </c>
      <c r="B8" s="4">
        <v>195</v>
      </c>
      <c r="C8" s="5">
        <v>18684.29</v>
      </c>
    </row>
    <row r="9" spans="1:3">
      <c r="A9" s="3" t="s">
        <v>98</v>
      </c>
      <c r="B9" s="4">
        <v>80</v>
      </c>
      <c r="C9" s="5">
        <v>7875.46</v>
      </c>
    </row>
    <row r="10" spans="1:3">
      <c r="A10" s="3" t="s">
        <v>5</v>
      </c>
      <c r="B10" s="4">
        <v>288</v>
      </c>
      <c r="C10" s="5">
        <v>25369.06</v>
      </c>
    </row>
    <row r="11" spans="1:3">
      <c r="A11" s="3" t="s">
        <v>99</v>
      </c>
      <c r="B11" s="4">
        <v>123</v>
      </c>
      <c r="C11" s="5">
        <v>10382.540000000001</v>
      </c>
    </row>
    <row r="12" spans="1:3">
      <c r="A12" s="3" t="s">
        <v>100</v>
      </c>
      <c r="B12" s="4">
        <v>155</v>
      </c>
      <c r="C12" s="5">
        <v>12743.42</v>
      </c>
    </row>
    <row r="13" spans="1:3">
      <c r="A13" s="3" t="s">
        <v>101</v>
      </c>
      <c r="B13" s="4">
        <v>338</v>
      </c>
      <c r="C13" s="5">
        <v>27102.53</v>
      </c>
    </row>
    <row r="14" spans="1:3">
      <c r="A14" s="3" t="s">
        <v>102</v>
      </c>
      <c r="B14" s="4">
        <v>1</v>
      </c>
      <c r="C14" s="5">
        <v>57.74</v>
      </c>
    </row>
    <row r="15" spans="1:3">
      <c r="A15" s="3" t="s">
        <v>103</v>
      </c>
      <c r="B15" s="4">
        <v>211</v>
      </c>
      <c r="C15" s="5">
        <v>21073.79</v>
      </c>
    </row>
    <row r="16" spans="1:3">
      <c r="A16" s="3" t="s">
        <v>104</v>
      </c>
      <c r="B16" s="4">
        <v>256</v>
      </c>
      <c r="C16" s="5">
        <v>19519.88</v>
      </c>
    </row>
    <row r="17" spans="1:3">
      <c r="A17" s="3" t="s">
        <v>105</v>
      </c>
      <c r="B17" s="4">
        <v>2</v>
      </c>
      <c r="C17" s="5">
        <v>243.76</v>
      </c>
    </row>
    <row r="18" spans="1:3">
      <c r="A18" s="3" t="s">
        <v>106</v>
      </c>
      <c r="B18" s="4">
        <v>90</v>
      </c>
      <c r="C18" s="5">
        <v>7118.22</v>
      </c>
    </row>
    <row r="19" spans="1:3">
      <c r="A19" s="3" t="s">
        <v>107</v>
      </c>
      <c r="B19" s="4">
        <v>131</v>
      </c>
      <c r="C19" s="5">
        <v>12450.7</v>
      </c>
    </row>
    <row r="20" spans="1:3">
      <c r="A20" s="3" t="s">
        <v>108</v>
      </c>
      <c r="B20" s="4">
        <v>30</v>
      </c>
      <c r="C20" s="5">
        <v>2618.6799999999998</v>
      </c>
    </row>
    <row r="21" spans="1:3">
      <c r="A21" s="2" t="s">
        <v>2</v>
      </c>
      <c r="B21" s="4">
        <v>2144</v>
      </c>
      <c r="C21" s="5">
        <v>182043.8</v>
      </c>
    </row>
    <row r="22" spans="1:3">
      <c r="A22" s="9" t="s">
        <v>16</v>
      </c>
    </row>
    <row r="23" spans="1:3">
      <c r="A23" s="9" t="s">
        <v>17</v>
      </c>
    </row>
    <row r="24" spans="1:3">
      <c r="A24" s="9" t="s">
        <v>18</v>
      </c>
    </row>
    <row r="26" spans="1:3">
      <c r="A26" s="19" t="s">
        <v>191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A22" sqref="A22"/>
    </sheetView>
  </sheetViews>
  <sheetFormatPr defaultRowHeight="15"/>
  <cols>
    <col min="1" max="1" width="35" customWidth="1"/>
    <col min="2" max="2" width="10.85546875" bestFit="1" customWidth="1"/>
    <col min="3" max="3" width="12" bestFit="1" customWidth="1"/>
  </cols>
  <sheetData>
    <row r="1" spans="1:3">
      <c r="A1" t="s">
        <v>110</v>
      </c>
    </row>
    <row r="2" spans="1:3">
      <c r="A2" t="s">
        <v>15</v>
      </c>
    </row>
    <row r="3" spans="1:3">
      <c r="A3" t="s">
        <v>0</v>
      </c>
    </row>
    <row r="4" spans="1:3">
      <c r="A4" t="s">
        <v>19</v>
      </c>
    </row>
    <row r="6" spans="1:3">
      <c r="A6" s="2" t="s">
        <v>109</v>
      </c>
      <c r="B6" s="2" t="s">
        <v>26</v>
      </c>
      <c r="C6" s="2" t="s">
        <v>27</v>
      </c>
    </row>
    <row r="7" spans="1:3">
      <c r="A7" s="3" t="s">
        <v>113</v>
      </c>
      <c r="B7" s="4">
        <v>217</v>
      </c>
      <c r="C7" s="5">
        <v>13667.38</v>
      </c>
    </row>
    <row r="8" spans="1:3">
      <c r="A8" s="3" t="s">
        <v>114</v>
      </c>
      <c r="B8" s="4">
        <v>6</v>
      </c>
      <c r="C8" s="5">
        <v>109.2</v>
      </c>
    </row>
    <row r="9" spans="1:3">
      <c r="A9" s="3" t="s">
        <v>115</v>
      </c>
      <c r="B9" s="4">
        <v>2</v>
      </c>
      <c r="C9" s="5">
        <v>97.12</v>
      </c>
    </row>
    <row r="10" spans="1:3">
      <c r="A10" s="3" t="s">
        <v>116</v>
      </c>
      <c r="B10" s="4">
        <v>198</v>
      </c>
      <c r="C10" s="5">
        <v>16550.32</v>
      </c>
    </row>
    <row r="11" spans="1:3">
      <c r="A11" s="3" t="s">
        <v>6</v>
      </c>
      <c r="B11" s="4">
        <v>1062</v>
      </c>
      <c r="C11" s="5">
        <v>96409.09</v>
      </c>
    </row>
    <row r="12" spans="1:3">
      <c r="A12" s="3" t="s">
        <v>117</v>
      </c>
      <c r="B12" s="4">
        <v>8</v>
      </c>
      <c r="C12" s="5">
        <v>975.66</v>
      </c>
    </row>
    <row r="13" spans="1:3">
      <c r="A13" s="3" t="s">
        <v>118</v>
      </c>
      <c r="B13" s="4">
        <v>4</v>
      </c>
      <c r="C13" s="5">
        <v>310.10000000000002</v>
      </c>
    </row>
    <row r="14" spans="1:3">
      <c r="A14" s="3" t="s">
        <v>119</v>
      </c>
      <c r="B14" s="4">
        <v>4</v>
      </c>
      <c r="C14" s="5">
        <v>133.52000000000001</v>
      </c>
    </row>
    <row r="15" spans="1:3">
      <c r="A15" s="3" t="s">
        <v>120</v>
      </c>
      <c r="B15" s="4">
        <v>168</v>
      </c>
      <c r="C15" s="5">
        <v>15835.4</v>
      </c>
    </row>
    <row r="16" spans="1:3">
      <c r="A16" s="2" t="s">
        <v>2</v>
      </c>
      <c r="B16" s="4">
        <v>1669</v>
      </c>
      <c r="C16" s="5">
        <v>144087.79</v>
      </c>
    </row>
    <row r="17" spans="1:1">
      <c r="A17" s="9" t="s">
        <v>16</v>
      </c>
    </row>
    <row r="18" spans="1:1">
      <c r="A18" s="9" t="s">
        <v>17</v>
      </c>
    </row>
    <row r="19" spans="1:1">
      <c r="A19" s="9" t="s">
        <v>18</v>
      </c>
    </row>
    <row r="21" spans="1:1">
      <c r="A21" s="19" t="s">
        <v>190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G23" sqref="G23"/>
    </sheetView>
  </sheetViews>
  <sheetFormatPr defaultRowHeight="15"/>
  <cols>
    <col min="1" max="1" width="33.28515625" customWidth="1"/>
    <col min="2" max="2" width="10.85546875" bestFit="1" customWidth="1"/>
    <col min="3" max="3" width="12" bestFit="1" customWidth="1"/>
  </cols>
  <sheetData>
    <row r="1" spans="1:3">
      <c r="A1" t="s">
        <v>121</v>
      </c>
    </row>
    <row r="2" spans="1:3">
      <c r="A2" t="s">
        <v>15</v>
      </c>
    </row>
    <row r="3" spans="1:3">
      <c r="A3" t="s">
        <v>0</v>
      </c>
    </row>
    <row r="4" spans="1:3">
      <c r="A4" t="s">
        <v>19</v>
      </c>
    </row>
    <row r="6" spans="1:3">
      <c r="A6" s="2" t="s">
        <v>109</v>
      </c>
      <c r="B6" s="2" t="s">
        <v>26</v>
      </c>
      <c r="C6" s="2" t="s">
        <v>27</v>
      </c>
    </row>
    <row r="7" spans="1:3">
      <c r="A7" s="3" t="s">
        <v>32</v>
      </c>
      <c r="B7" s="4">
        <v>723</v>
      </c>
      <c r="C7" s="5">
        <v>62222.48</v>
      </c>
    </row>
    <row r="8" spans="1:3">
      <c r="A8" s="3" t="s">
        <v>122</v>
      </c>
      <c r="B8" s="4">
        <v>492</v>
      </c>
      <c r="C8" s="5">
        <v>45555.839999999997</v>
      </c>
    </row>
    <row r="9" spans="1:3">
      <c r="A9" s="3" t="s">
        <v>33</v>
      </c>
      <c r="B9" s="4">
        <v>14</v>
      </c>
      <c r="C9" s="5">
        <v>1323.21</v>
      </c>
    </row>
    <row r="10" spans="1:3">
      <c r="A10" s="3" t="s">
        <v>34</v>
      </c>
      <c r="B10" s="4">
        <v>82</v>
      </c>
      <c r="C10" s="5">
        <v>6505.26</v>
      </c>
    </row>
    <row r="11" spans="1:3">
      <c r="A11" s="3" t="s">
        <v>35</v>
      </c>
      <c r="B11" s="4">
        <v>6</v>
      </c>
      <c r="C11" s="5">
        <v>456.66</v>
      </c>
    </row>
    <row r="12" spans="1:3">
      <c r="A12" s="3" t="s">
        <v>123</v>
      </c>
      <c r="B12" s="4">
        <v>133</v>
      </c>
      <c r="C12" s="5">
        <v>10141.959999999999</v>
      </c>
    </row>
    <row r="13" spans="1:3">
      <c r="A13" s="3" t="s">
        <v>124</v>
      </c>
      <c r="B13" s="4">
        <v>277</v>
      </c>
      <c r="C13" s="5">
        <v>24950.82</v>
      </c>
    </row>
    <row r="14" spans="1:3">
      <c r="A14" s="3" t="s">
        <v>125</v>
      </c>
      <c r="B14" s="4">
        <v>211</v>
      </c>
      <c r="C14" s="5">
        <v>20375.57</v>
      </c>
    </row>
    <row r="15" spans="1:3">
      <c r="A15" s="3" t="s">
        <v>7</v>
      </c>
      <c r="B15" s="4">
        <v>5335</v>
      </c>
      <c r="C15" s="5">
        <v>458992.17</v>
      </c>
    </row>
    <row r="16" spans="1:3">
      <c r="A16" s="3" t="s">
        <v>126</v>
      </c>
      <c r="B16" s="4">
        <v>403</v>
      </c>
      <c r="C16" s="5">
        <v>32389.48</v>
      </c>
    </row>
    <row r="17" spans="1:3">
      <c r="A17" s="3" t="s">
        <v>127</v>
      </c>
      <c r="B17" s="4">
        <v>151</v>
      </c>
      <c r="C17" s="5">
        <v>10806.66</v>
      </c>
    </row>
    <row r="18" spans="1:3">
      <c r="A18" s="3" t="s">
        <v>71</v>
      </c>
      <c r="B18" s="4">
        <v>6</v>
      </c>
      <c r="C18" s="5">
        <v>675.3</v>
      </c>
    </row>
    <row r="19" spans="1:3">
      <c r="A19" s="2" t="s">
        <v>2</v>
      </c>
      <c r="B19" s="4">
        <v>7833</v>
      </c>
      <c r="C19" s="5">
        <v>674395.41</v>
      </c>
    </row>
    <row r="20" spans="1:3">
      <c r="A20" s="9" t="s">
        <v>16</v>
      </c>
    </row>
    <row r="21" spans="1:3">
      <c r="A21" s="9" t="s">
        <v>17</v>
      </c>
    </row>
    <row r="22" spans="1:3">
      <c r="A22" s="9" t="s">
        <v>18</v>
      </c>
    </row>
    <row r="24" spans="1:3">
      <c r="A24" s="19" t="s">
        <v>189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J24" sqref="J24"/>
    </sheetView>
  </sheetViews>
  <sheetFormatPr defaultRowHeight="15"/>
  <cols>
    <col min="1" max="1" width="34" customWidth="1"/>
    <col min="2" max="2" width="10.85546875" bestFit="1" customWidth="1"/>
    <col min="3" max="3" width="12" bestFit="1" customWidth="1"/>
  </cols>
  <sheetData>
    <row r="1" spans="1:3">
      <c r="A1" t="s">
        <v>129</v>
      </c>
    </row>
    <row r="2" spans="1:3">
      <c r="A2" t="s">
        <v>15</v>
      </c>
    </row>
    <row r="3" spans="1:3">
      <c r="A3" t="s">
        <v>0</v>
      </c>
    </row>
    <row r="4" spans="1:3">
      <c r="A4" t="s">
        <v>19</v>
      </c>
    </row>
    <row r="6" spans="1:3">
      <c r="A6" s="2" t="s">
        <v>109</v>
      </c>
      <c r="B6" s="2" t="s">
        <v>26</v>
      </c>
      <c r="C6" s="2" t="s">
        <v>27</v>
      </c>
    </row>
    <row r="7" spans="1:3">
      <c r="A7" s="3" t="s">
        <v>130</v>
      </c>
      <c r="B7" s="4">
        <v>2</v>
      </c>
      <c r="C7" s="5">
        <v>13.48</v>
      </c>
    </row>
    <row r="8" spans="1:3">
      <c r="A8" s="3" t="s">
        <v>131</v>
      </c>
      <c r="B8" s="4">
        <v>4</v>
      </c>
      <c r="C8" s="5">
        <v>450.2</v>
      </c>
    </row>
    <row r="9" spans="1:3">
      <c r="A9" s="3" t="s">
        <v>4</v>
      </c>
      <c r="B9" s="4">
        <v>2</v>
      </c>
      <c r="C9" s="5">
        <v>204.38</v>
      </c>
    </row>
    <row r="10" spans="1:3">
      <c r="A10" s="3" t="s">
        <v>132</v>
      </c>
      <c r="B10" s="4">
        <v>6</v>
      </c>
      <c r="C10" s="5">
        <v>675.3</v>
      </c>
    </row>
    <row r="11" spans="1:3">
      <c r="A11" s="3" t="s">
        <v>133</v>
      </c>
      <c r="B11" s="4">
        <v>8</v>
      </c>
      <c r="C11" s="5">
        <v>1015.04</v>
      </c>
    </row>
    <row r="12" spans="1:3">
      <c r="A12" s="3" t="s">
        <v>8</v>
      </c>
      <c r="B12" s="4">
        <v>9825</v>
      </c>
      <c r="C12" s="5">
        <v>978185.71</v>
      </c>
    </row>
    <row r="13" spans="1:3">
      <c r="A13" s="3" t="s">
        <v>103</v>
      </c>
      <c r="B13" s="4">
        <v>40</v>
      </c>
      <c r="C13" s="5">
        <v>3884.04</v>
      </c>
    </row>
    <row r="14" spans="1:3">
      <c r="A14" s="3" t="s">
        <v>9</v>
      </c>
      <c r="B14" s="4">
        <v>20</v>
      </c>
      <c r="C14" s="5">
        <v>2042.67</v>
      </c>
    </row>
    <row r="15" spans="1:3">
      <c r="A15" s="3" t="s">
        <v>134</v>
      </c>
      <c r="B15" s="4">
        <v>8</v>
      </c>
      <c r="C15" s="5">
        <v>1015.04</v>
      </c>
    </row>
    <row r="16" spans="1:3">
      <c r="A16" s="3" t="s">
        <v>135</v>
      </c>
      <c r="B16" s="4">
        <v>4</v>
      </c>
      <c r="C16" s="5">
        <v>450.2</v>
      </c>
    </row>
    <row r="17" spans="1:3">
      <c r="A17" s="3" t="s">
        <v>136</v>
      </c>
      <c r="B17" s="4">
        <v>6</v>
      </c>
      <c r="C17" s="5">
        <v>635.91999999999996</v>
      </c>
    </row>
    <row r="18" spans="1:3">
      <c r="A18" s="3" t="s">
        <v>12</v>
      </c>
      <c r="B18" s="4">
        <v>18</v>
      </c>
      <c r="C18" s="5">
        <v>2180.54</v>
      </c>
    </row>
    <row r="19" spans="1:3">
      <c r="A19" s="3" t="s">
        <v>137</v>
      </c>
      <c r="B19" s="4">
        <v>2</v>
      </c>
      <c r="C19" s="5">
        <v>13.48</v>
      </c>
    </row>
    <row r="20" spans="1:3">
      <c r="A20" s="3" t="s">
        <v>138</v>
      </c>
      <c r="B20" s="4">
        <v>6</v>
      </c>
      <c r="C20" s="5">
        <v>437.16</v>
      </c>
    </row>
    <row r="21" spans="1:3">
      <c r="A21" s="3" t="s">
        <v>107</v>
      </c>
      <c r="B21" s="4">
        <v>8</v>
      </c>
      <c r="C21" s="5">
        <v>428.48</v>
      </c>
    </row>
    <row r="22" spans="1:3">
      <c r="A22" s="20" t="s">
        <v>194</v>
      </c>
      <c r="B22" s="4">
        <v>8</v>
      </c>
      <c r="C22" s="5">
        <v>53.92</v>
      </c>
    </row>
    <row r="23" spans="1:3">
      <c r="A23" s="2" t="s">
        <v>2</v>
      </c>
      <c r="B23" s="4">
        <v>9967</v>
      </c>
      <c r="C23" s="5">
        <v>991685.56</v>
      </c>
    </row>
    <row r="24" spans="1:3">
      <c r="A24" s="9" t="s">
        <v>16</v>
      </c>
    </row>
    <row r="25" spans="1:3">
      <c r="A25" s="9" t="s">
        <v>17</v>
      </c>
    </row>
    <row r="26" spans="1:3">
      <c r="A26" s="9" t="s">
        <v>18</v>
      </c>
    </row>
    <row r="28" spans="1:3">
      <c r="A28" s="19" t="s">
        <v>188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G15" sqref="G15"/>
    </sheetView>
  </sheetViews>
  <sheetFormatPr defaultRowHeight="15"/>
  <cols>
    <col min="1" max="1" width="29.7109375" customWidth="1"/>
    <col min="2" max="2" width="10.85546875" bestFit="1" customWidth="1"/>
    <col min="3" max="3" width="12" bestFit="1" customWidth="1"/>
  </cols>
  <sheetData>
    <row r="1" spans="1:3">
      <c r="A1" t="s">
        <v>139</v>
      </c>
    </row>
    <row r="2" spans="1:3">
      <c r="A2" t="s">
        <v>15</v>
      </c>
    </row>
    <row r="3" spans="1:3">
      <c r="A3" t="s">
        <v>0</v>
      </c>
    </row>
    <row r="4" spans="1:3">
      <c r="A4" t="s">
        <v>19</v>
      </c>
    </row>
    <row r="6" spans="1:3">
      <c r="A6" s="2" t="s">
        <v>141</v>
      </c>
      <c r="B6" s="2" t="s">
        <v>26</v>
      </c>
      <c r="C6" s="2" t="s">
        <v>27</v>
      </c>
    </row>
    <row r="7" spans="1:3">
      <c r="A7" s="3" t="s">
        <v>140</v>
      </c>
      <c r="B7" s="4">
        <v>2</v>
      </c>
      <c r="C7" s="5">
        <v>204.38</v>
      </c>
    </row>
    <row r="8" spans="1:3">
      <c r="A8" s="3" t="s">
        <v>9</v>
      </c>
      <c r="B8" s="4">
        <v>3282</v>
      </c>
      <c r="C8" s="5">
        <v>327805.28999999998</v>
      </c>
    </row>
    <row r="9" spans="1:3">
      <c r="A9" s="2" t="s">
        <v>2</v>
      </c>
      <c r="B9" s="4">
        <v>3284</v>
      </c>
      <c r="C9" s="5">
        <v>328009.67</v>
      </c>
    </row>
    <row r="10" spans="1:3">
      <c r="A10" s="9" t="s">
        <v>16</v>
      </c>
    </row>
    <row r="11" spans="1:3">
      <c r="A11" s="9" t="s">
        <v>17</v>
      </c>
    </row>
    <row r="12" spans="1:3">
      <c r="A12" s="9" t="s">
        <v>18</v>
      </c>
    </row>
    <row r="14" spans="1:3">
      <c r="A14" s="19" t="s">
        <v>187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0"/>
  <sheetViews>
    <sheetView topLeftCell="A31" workbookViewId="0">
      <selection activeCell="E49" sqref="E49"/>
    </sheetView>
  </sheetViews>
  <sheetFormatPr defaultRowHeight="15"/>
  <cols>
    <col min="1" max="1" width="35.140625" customWidth="1"/>
    <col min="2" max="2" width="10.85546875" bestFit="1" customWidth="1"/>
    <col min="3" max="3" width="12" bestFit="1" customWidth="1"/>
  </cols>
  <sheetData>
    <row r="1" spans="1:3">
      <c r="A1" t="s">
        <v>142</v>
      </c>
    </row>
    <row r="2" spans="1:3">
      <c r="A2" t="s">
        <v>15</v>
      </c>
    </row>
    <row r="3" spans="1:3">
      <c r="A3" t="s">
        <v>0</v>
      </c>
    </row>
    <row r="4" spans="1:3">
      <c r="A4" t="s">
        <v>19</v>
      </c>
    </row>
    <row r="6" spans="1:3">
      <c r="A6" s="2" t="s">
        <v>109</v>
      </c>
      <c r="B6" s="2" t="s">
        <v>26</v>
      </c>
      <c r="C6" s="2" t="s">
        <v>27</v>
      </c>
    </row>
    <row r="7" spans="1:3">
      <c r="A7" s="3" t="s">
        <v>130</v>
      </c>
      <c r="B7" s="4">
        <v>720</v>
      </c>
      <c r="C7" s="5">
        <v>69119.08</v>
      </c>
    </row>
    <row r="8" spans="1:3">
      <c r="A8" s="3" t="s">
        <v>143</v>
      </c>
      <c r="B8" s="4">
        <v>120</v>
      </c>
      <c r="C8" s="5">
        <v>11320.02</v>
      </c>
    </row>
    <row r="9" spans="1:3">
      <c r="A9" s="3" t="s">
        <v>144</v>
      </c>
      <c r="B9" s="4">
        <v>524</v>
      </c>
      <c r="C9" s="5">
        <v>43382.68</v>
      </c>
    </row>
    <row r="10" spans="1:3">
      <c r="A10" s="3" t="s">
        <v>145</v>
      </c>
      <c r="B10" s="4">
        <v>144</v>
      </c>
      <c r="C10" s="5">
        <v>13440.3</v>
      </c>
    </row>
    <row r="11" spans="1:3">
      <c r="A11" s="3" t="s">
        <v>131</v>
      </c>
      <c r="B11" s="4">
        <v>936</v>
      </c>
      <c r="C11" s="5">
        <v>82005.66</v>
      </c>
    </row>
    <row r="12" spans="1:3">
      <c r="A12" s="3" t="s">
        <v>146</v>
      </c>
      <c r="B12" s="4">
        <v>584</v>
      </c>
      <c r="C12" s="5">
        <v>44949.7</v>
      </c>
    </row>
    <row r="13" spans="1:3">
      <c r="A13" s="3" t="s">
        <v>147</v>
      </c>
      <c r="B13" s="4">
        <v>58</v>
      </c>
      <c r="C13" s="5">
        <v>5420.9</v>
      </c>
    </row>
    <row r="14" spans="1:3">
      <c r="A14" s="3" t="s">
        <v>148</v>
      </c>
      <c r="B14" s="4">
        <v>4</v>
      </c>
      <c r="C14" s="5">
        <v>487.52</v>
      </c>
    </row>
    <row r="15" spans="1:3">
      <c r="A15" s="3" t="s">
        <v>149</v>
      </c>
      <c r="B15" s="4">
        <v>965</v>
      </c>
      <c r="C15" s="5">
        <v>77808.600000000006</v>
      </c>
    </row>
    <row r="16" spans="1:3">
      <c r="A16" s="3" t="s">
        <v>150</v>
      </c>
      <c r="B16" s="4">
        <v>292</v>
      </c>
      <c r="C16" s="5">
        <v>28639.4</v>
      </c>
    </row>
    <row r="17" spans="1:3">
      <c r="A17" s="3" t="s">
        <v>151</v>
      </c>
      <c r="B17" s="4">
        <v>3063</v>
      </c>
      <c r="C17" s="5">
        <v>262833.34000000003</v>
      </c>
    </row>
    <row r="18" spans="1:3">
      <c r="A18" s="3" t="s">
        <v>152</v>
      </c>
      <c r="B18" s="4">
        <v>2</v>
      </c>
      <c r="C18" s="5">
        <v>145.72</v>
      </c>
    </row>
    <row r="19" spans="1:3">
      <c r="A19" s="3" t="s">
        <v>153</v>
      </c>
      <c r="B19" s="4">
        <v>6</v>
      </c>
      <c r="C19" s="5">
        <v>547.32000000000005</v>
      </c>
    </row>
    <row r="20" spans="1:3">
      <c r="A20" s="3" t="s">
        <v>154</v>
      </c>
      <c r="B20" s="4">
        <v>146</v>
      </c>
      <c r="C20" s="5">
        <v>13639.96</v>
      </c>
    </row>
    <row r="21" spans="1:3">
      <c r="A21" s="3" t="s">
        <v>155</v>
      </c>
      <c r="B21" s="4">
        <v>102</v>
      </c>
      <c r="C21" s="5">
        <v>10649.94</v>
      </c>
    </row>
    <row r="22" spans="1:3">
      <c r="A22" s="3" t="s">
        <v>156</v>
      </c>
      <c r="B22" s="4">
        <v>268</v>
      </c>
      <c r="C22" s="5">
        <v>28866.94</v>
      </c>
    </row>
    <row r="23" spans="1:3">
      <c r="A23" s="3" t="s">
        <v>140</v>
      </c>
      <c r="B23" s="4">
        <v>458</v>
      </c>
      <c r="C23" s="5">
        <v>39409.24</v>
      </c>
    </row>
    <row r="24" spans="1:3">
      <c r="A24" s="3" t="s">
        <v>157</v>
      </c>
      <c r="B24" s="4">
        <v>200</v>
      </c>
      <c r="C24" s="5">
        <v>17657.2</v>
      </c>
    </row>
    <row r="25" spans="1:3">
      <c r="A25" s="3" t="s">
        <v>158</v>
      </c>
      <c r="B25" s="4">
        <v>72</v>
      </c>
      <c r="C25" s="5">
        <v>6039.72</v>
      </c>
    </row>
    <row r="26" spans="1:3">
      <c r="A26" s="3" t="s">
        <v>159</v>
      </c>
      <c r="B26" s="4">
        <v>766</v>
      </c>
      <c r="C26" s="5">
        <v>62144.56</v>
      </c>
    </row>
    <row r="27" spans="1:3">
      <c r="A27" s="3" t="s">
        <v>133</v>
      </c>
      <c r="B27" s="4">
        <v>4</v>
      </c>
      <c r="C27" s="5">
        <v>322.22000000000003</v>
      </c>
    </row>
    <row r="28" spans="1:3">
      <c r="A28" s="3" t="s">
        <v>160</v>
      </c>
      <c r="B28" s="4">
        <v>608</v>
      </c>
      <c r="C28" s="5">
        <v>47602.44</v>
      </c>
    </row>
    <row r="29" spans="1:3">
      <c r="A29" s="3" t="s">
        <v>161</v>
      </c>
      <c r="B29" s="4">
        <v>8</v>
      </c>
      <c r="C29" s="5">
        <v>699.58</v>
      </c>
    </row>
    <row r="30" spans="1:3">
      <c r="A30" s="3" t="s">
        <v>162</v>
      </c>
      <c r="B30" s="4">
        <v>64</v>
      </c>
      <c r="C30" s="5">
        <v>5789.84</v>
      </c>
    </row>
    <row r="31" spans="1:3">
      <c r="A31" s="3" t="s">
        <v>163</v>
      </c>
      <c r="B31" s="4">
        <v>27</v>
      </c>
      <c r="C31" s="5">
        <v>2102.48</v>
      </c>
    </row>
    <row r="32" spans="1:3">
      <c r="A32" s="3" t="s">
        <v>164</v>
      </c>
      <c r="B32" s="4">
        <v>447</v>
      </c>
      <c r="C32" s="5">
        <v>37040.120000000003</v>
      </c>
    </row>
    <row r="33" spans="1:3">
      <c r="A33" s="3" t="s">
        <v>10</v>
      </c>
      <c r="B33" s="4">
        <v>2662</v>
      </c>
      <c r="C33" s="5">
        <v>203626.02</v>
      </c>
    </row>
    <row r="34" spans="1:3">
      <c r="A34" s="3" t="s">
        <v>165</v>
      </c>
      <c r="B34" s="4">
        <v>387</v>
      </c>
      <c r="C34" s="5">
        <v>31160.400000000001</v>
      </c>
    </row>
    <row r="35" spans="1:3">
      <c r="A35" s="3" t="s">
        <v>166</v>
      </c>
      <c r="B35" s="4">
        <v>176</v>
      </c>
      <c r="C35" s="5">
        <v>13726.06</v>
      </c>
    </row>
    <row r="36" spans="1:3">
      <c r="A36" s="3" t="s">
        <v>137</v>
      </c>
      <c r="B36" s="4">
        <v>727</v>
      </c>
      <c r="C36" s="5">
        <v>61520.38</v>
      </c>
    </row>
    <row r="37" spans="1:3">
      <c r="A37" s="3" t="s">
        <v>167</v>
      </c>
      <c r="B37" s="4">
        <v>1843</v>
      </c>
      <c r="C37" s="5">
        <v>168620.56</v>
      </c>
    </row>
    <row r="38" spans="1:3">
      <c r="A38" s="3" t="s">
        <v>168</v>
      </c>
      <c r="B38" s="4">
        <v>345</v>
      </c>
      <c r="C38" s="5">
        <v>27866.54</v>
      </c>
    </row>
    <row r="39" spans="1:3">
      <c r="A39" s="3" t="s">
        <v>169</v>
      </c>
      <c r="B39" s="4">
        <v>76</v>
      </c>
      <c r="C39" s="5">
        <v>7759.58</v>
      </c>
    </row>
    <row r="40" spans="1:3">
      <c r="A40" s="3" t="s">
        <v>170</v>
      </c>
      <c r="B40" s="4">
        <v>1167</v>
      </c>
      <c r="C40" s="5">
        <v>92406.399999999994</v>
      </c>
    </row>
    <row r="41" spans="1:3">
      <c r="A41" s="3" t="s">
        <v>171</v>
      </c>
      <c r="B41" s="4">
        <v>194</v>
      </c>
      <c r="C41" s="5">
        <v>18347.919999999998</v>
      </c>
    </row>
    <row r="42" spans="1:3">
      <c r="A42" s="3" t="s">
        <v>172</v>
      </c>
      <c r="B42" s="4">
        <v>678</v>
      </c>
      <c r="C42" s="5">
        <v>57043.5</v>
      </c>
    </row>
    <row r="43" spans="1:3">
      <c r="A43" s="3" t="s">
        <v>173</v>
      </c>
      <c r="B43" s="4">
        <v>565</v>
      </c>
      <c r="C43" s="5">
        <v>43953.14</v>
      </c>
    </row>
    <row r="44" spans="1:3">
      <c r="A44" s="3" t="s">
        <v>174</v>
      </c>
      <c r="B44" s="4">
        <v>732</v>
      </c>
      <c r="C44" s="5">
        <v>64913.4</v>
      </c>
    </row>
    <row r="45" spans="1:3">
      <c r="A45" s="2" t="s">
        <v>2</v>
      </c>
      <c r="B45" s="4">
        <v>20140</v>
      </c>
      <c r="C45" s="5">
        <v>1703008.38</v>
      </c>
    </row>
    <row r="46" spans="1:3">
      <c r="A46" s="9" t="s">
        <v>16</v>
      </c>
    </row>
    <row r="47" spans="1:3">
      <c r="A47" s="9" t="s">
        <v>17</v>
      </c>
    </row>
    <row r="48" spans="1:3">
      <c r="A48" s="9" t="s">
        <v>18</v>
      </c>
    </row>
    <row r="50" spans="1:1">
      <c r="A50" s="19" t="s">
        <v>186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A22" sqref="A22"/>
    </sheetView>
  </sheetViews>
  <sheetFormatPr defaultRowHeight="15"/>
  <cols>
    <col min="1" max="1" width="35" customWidth="1"/>
    <col min="2" max="2" width="10.85546875" bestFit="1" customWidth="1"/>
    <col min="3" max="3" width="12" bestFit="1" customWidth="1"/>
  </cols>
  <sheetData>
    <row r="1" spans="1:3">
      <c r="A1" t="s">
        <v>175</v>
      </c>
    </row>
    <row r="2" spans="1:3">
      <c r="A2" t="s">
        <v>15</v>
      </c>
    </row>
    <row r="3" spans="1:3">
      <c r="A3" t="s">
        <v>0</v>
      </c>
    </row>
    <row r="4" spans="1:3">
      <c r="A4" t="s">
        <v>19</v>
      </c>
    </row>
    <row r="6" spans="1:3">
      <c r="A6" s="2" t="s">
        <v>109</v>
      </c>
      <c r="B6" s="2" t="s">
        <v>26</v>
      </c>
      <c r="C6" s="2" t="s">
        <v>27</v>
      </c>
    </row>
    <row r="7" spans="1:3">
      <c r="A7" s="3" t="s">
        <v>176</v>
      </c>
      <c r="B7" s="4">
        <v>105</v>
      </c>
      <c r="C7" s="5">
        <v>9002.7999999999993</v>
      </c>
    </row>
    <row r="8" spans="1:3">
      <c r="A8" s="3" t="s">
        <v>177</v>
      </c>
      <c r="B8" s="4">
        <v>73</v>
      </c>
      <c r="C8" s="5">
        <v>5375.52</v>
      </c>
    </row>
    <row r="9" spans="1:3">
      <c r="A9" s="3" t="s">
        <v>178</v>
      </c>
      <c r="B9" s="4">
        <v>204</v>
      </c>
      <c r="C9" s="5">
        <v>14881.44</v>
      </c>
    </row>
    <row r="10" spans="1:3">
      <c r="A10" s="3" t="s">
        <v>102</v>
      </c>
      <c r="B10" s="4">
        <v>228</v>
      </c>
      <c r="C10" s="5">
        <v>14219.34</v>
      </c>
    </row>
    <row r="11" spans="1:3">
      <c r="A11" s="3" t="s">
        <v>179</v>
      </c>
      <c r="B11" s="4">
        <v>74</v>
      </c>
      <c r="C11" s="5">
        <v>5112.1400000000003</v>
      </c>
    </row>
    <row r="12" spans="1:3">
      <c r="A12" s="3" t="s">
        <v>134</v>
      </c>
      <c r="B12" s="4">
        <v>152</v>
      </c>
      <c r="C12" s="5">
        <v>9948.2999999999993</v>
      </c>
    </row>
    <row r="13" spans="1:3">
      <c r="A13" s="3" t="s">
        <v>11</v>
      </c>
      <c r="B13" s="4">
        <v>937</v>
      </c>
      <c r="C13" s="5">
        <v>81554.41</v>
      </c>
    </row>
    <row r="14" spans="1:3">
      <c r="A14" s="3" t="s">
        <v>180</v>
      </c>
      <c r="B14" s="4">
        <v>1300</v>
      </c>
      <c r="C14" s="5">
        <v>103524.5</v>
      </c>
    </row>
    <row r="15" spans="1:3">
      <c r="A15" s="3" t="s">
        <v>181</v>
      </c>
      <c r="B15" s="4">
        <v>65</v>
      </c>
      <c r="C15" s="5">
        <v>5262.56</v>
      </c>
    </row>
    <row r="16" spans="1:3">
      <c r="A16" s="3" t="s">
        <v>182</v>
      </c>
      <c r="B16" s="4">
        <v>100</v>
      </c>
      <c r="C16" s="5">
        <v>8393.18</v>
      </c>
    </row>
    <row r="17" spans="1:3">
      <c r="A17" s="2" t="s">
        <v>2</v>
      </c>
      <c r="B17" s="4">
        <v>3238</v>
      </c>
      <c r="C17" s="5">
        <v>257274.19</v>
      </c>
    </row>
    <row r="18" spans="1:3">
      <c r="A18" s="9" t="s">
        <v>16</v>
      </c>
    </row>
    <row r="19" spans="1:3">
      <c r="A19" s="9" t="s">
        <v>17</v>
      </c>
    </row>
    <row r="20" spans="1:3">
      <c r="A20" s="9" t="s">
        <v>18</v>
      </c>
    </row>
    <row r="22" spans="1:3">
      <c r="A22" s="19" t="s">
        <v>185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20" sqref="C20"/>
    </sheetView>
  </sheetViews>
  <sheetFormatPr defaultRowHeight="15"/>
  <cols>
    <col min="1" max="1" width="35.28515625" customWidth="1"/>
    <col min="2" max="2" width="10.85546875" bestFit="1" customWidth="1"/>
    <col min="3" max="3" width="12" bestFit="1" customWidth="1"/>
  </cols>
  <sheetData>
    <row r="1" spans="1:3">
      <c r="A1" t="s">
        <v>183</v>
      </c>
    </row>
    <row r="2" spans="1:3">
      <c r="A2" t="s">
        <v>15</v>
      </c>
    </row>
    <row r="3" spans="1:3">
      <c r="A3" t="s">
        <v>0</v>
      </c>
    </row>
    <row r="4" spans="1:3">
      <c r="A4" t="s">
        <v>19</v>
      </c>
    </row>
    <row r="6" spans="1:3">
      <c r="A6" s="2" t="s">
        <v>109</v>
      </c>
      <c r="B6" s="2" t="s">
        <v>26</v>
      </c>
      <c r="C6" s="2" t="s">
        <v>27</v>
      </c>
    </row>
    <row r="7" spans="1:3">
      <c r="A7" s="3" t="s">
        <v>133</v>
      </c>
      <c r="B7" s="4">
        <v>1</v>
      </c>
      <c r="C7" s="5">
        <v>17.739999999999998</v>
      </c>
    </row>
    <row r="8" spans="1:3">
      <c r="A8" s="3" t="s">
        <v>8</v>
      </c>
      <c r="B8" s="4">
        <v>328</v>
      </c>
      <c r="C8" s="5">
        <v>34169.22</v>
      </c>
    </row>
    <row r="9" spans="1:3">
      <c r="A9" s="3" t="s">
        <v>12</v>
      </c>
      <c r="B9" s="4">
        <v>4137</v>
      </c>
      <c r="C9" s="5">
        <v>348656.92</v>
      </c>
    </row>
    <row r="10" spans="1:3">
      <c r="A10" s="2" t="s">
        <v>2</v>
      </c>
      <c r="B10" s="4">
        <v>4466</v>
      </c>
      <c r="C10" s="5">
        <v>382843.88</v>
      </c>
    </row>
    <row r="11" spans="1:3">
      <c r="A11" s="9" t="s">
        <v>16</v>
      </c>
    </row>
    <row r="12" spans="1:3">
      <c r="A12" s="9" t="s">
        <v>17</v>
      </c>
    </row>
    <row r="13" spans="1:3">
      <c r="A13" s="9" t="s">
        <v>18</v>
      </c>
    </row>
    <row r="15" spans="1:3">
      <c r="A15" s="19" t="s">
        <v>184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Resumo</vt:lpstr>
      <vt:lpstr>Alexandria</vt:lpstr>
      <vt:lpstr>Caicó</vt:lpstr>
      <vt:lpstr>Goianinha</vt:lpstr>
      <vt:lpstr>João Câmara</vt:lpstr>
      <vt:lpstr>Mossoró</vt:lpstr>
      <vt:lpstr>Natal</vt:lpstr>
      <vt:lpstr>Parnamirim</vt:lpstr>
      <vt:lpstr>Santa Cruz</vt:lpstr>
      <vt:lpstr>Santo Antônio</vt:lpstr>
      <vt:lpstr>São Gonçalo do Amarante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robsonsouza</dc:creator>
  <cp:lastModifiedBy>robsonsouza</cp:lastModifiedBy>
  <cp:lastPrinted>2019-03-20T11:11:06Z</cp:lastPrinted>
  <dcterms:created xsi:type="dcterms:W3CDTF">2019-03-19T16:07:34Z</dcterms:created>
  <dcterms:modified xsi:type="dcterms:W3CDTF">2019-03-20T11:13:54Z</dcterms:modified>
</cp:coreProperties>
</file>